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mc:AlternateContent xmlns:mc="http://schemas.openxmlformats.org/markup-compatibility/2006">
    <mc:Choice Requires="x15">
      <x15ac:absPath xmlns:x15ac="http://schemas.microsoft.com/office/spreadsheetml/2010/11/ac" url="C:\Users\Renate.Kundzina\Documents\2018.gads\Pārskati\ADJIL\"/>
    </mc:Choice>
  </mc:AlternateContent>
  <xr:revisionPtr revIDLastSave="0" documentId="10_ncr:8100000_{D5E5195A-9A68-49FE-8456-C43015C4C4AE}" xr6:coauthVersionLast="32" xr6:coauthVersionMax="32" xr10:uidLastSave="{00000000-0000-0000-0000-000000000000}"/>
  <bookViews>
    <workbookView xWindow="0" yWindow="0" windowWidth="28800" windowHeight="1401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0" i="1" l="1"/>
  <c r="H40" i="1"/>
  <c r="G40" i="1"/>
  <c r="F40" i="1"/>
  <c r="D40" i="1"/>
  <c r="C40" i="1"/>
  <c r="J39" i="1"/>
  <c r="H39" i="1"/>
  <c r="F39" i="1"/>
  <c r="C39" i="1"/>
  <c r="J77" i="1"/>
  <c r="G77" i="1"/>
  <c r="F77" i="1"/>
  <c r="D77" i="1"/>
  <c r="C77" i="1"/>
</calcChain>
</file>

<file path=xl/sharedStrings.xml><?xml version="1.0" encoding="utf-8"?>
<sst xmlns="http://schemas.openxmlformats.org/spreadsheetml/2006/main" count="119" uniqueCount="65">
  <si>
    <t>1.Būvdarbu iepirkumi</t>
  </si>
  <si>
    <t>Līgumcenu robežas un iepirkuma veidi</t>
  </si>
  <si>
    <t>Rindas kods</t>
  </si>
  <si>
    <t>Iepirkuma procedūru/ iepirkumu skaits</t>
  </si>
  <si>
    <t>Noslēgto iepirkuma līgumu skaits</t>
  </si>
  <si>
    <t>Noslēgto iepirkuma līgumu un vispārīgo vienošanos skaits/ piegādātāju skaits</t>
  </si>
  <si>
    <t>Piegādātāju skaits</t>
  </si>
  <si>
    <t>Iepirkuma līgumu skaits ar komersantiem un pretendentu/ piegādātāju skaits no</t>
  </si>
  <si>
    <t>Noslēgto iepirkuma līgumu/ piedāvāto līgumcenu summa (EUR) bez PVN</t>
  </si>
  <si>
    <t>Latvijas</t>
  </si>
  <si>
    <t>citām ES valstīm</t>
  </si>
  <si>
    <t>citām valstīm</t>
  </si>
  <si>
    <t>A</t>
  </si>
  <si>
    <t>B</t>
  </si>
  <si>
    <t>Iepirkuma procedūras, kuru līgumcena ir vienāda ar Eiropas Savienības līgumcenu robežu vai lielāka par to</t>
  </si>
  <si>
    <t>decentralizēti veicot slēgtu konkursu*</t>
  </si>
  <si>
    <t>O10</t>
  </si>
  <si>
    <t>centralizēti veicot slēgtu konkursu**</t>
  </si>
  <si>
    <t>O20</t>
  </si>
  <si>
    <t>decentralizēti veicot sarunu procedūru*</t>
  </si>
  <si>
    <t>O30</t>
  </si>
  <si>
    <t>centralizēti veicot sarunu procedūru**</t>
  </si>
  <si>
    <t>O40</t>
  </si>
  <si>
    <t>decentralizēti veicot konkursa dialogu*</t>
  </si>
  <si>
    <t>O50</t>
  </si>
  <si>
    <t>centralizēti veicot konkursa dialogu**</t>
  </si>
  <si>
    <t>O60</t>
  </si>
  <si>
    <t>Iepirkuma procedūras, kuru līgumcena ir mazāka par Eiropas Savienības līgumcenu robežu, bet vienāda ar Aizsardzības un drošības jomas iepirkumu likuma 6. panta pirmajā daļā minēto līgumcenu robežu, no kuras piemēro iepirkuma procedūras, vai lielāka par to</t>
  </si>
  <si>
    <t>decentralizēti veicot slēgtu konkursu</t>
  </si>
  <si>
    <t>O70</t>
  </si>
  <si>
    <t>centralizēti veicot slēgtu konkursu</t>
  </si>
  <si>
    <t>O80</t>
  </si>
  <si>
    <t>decentralizēti veicot sarunu procedūru***</t>
  </si>
  <si>
    <t>O90</t>
  </si>
  <si>
    <t>centralizēti veicot sarunu procedūru***</t>
  </si>
  <si>
    <t>decentralizēti veicot konkursa dialogu</t>
  </si>
  <si>
    <t>centralizēti veicot konkursa dialogu</t>
  </si>
  <si>
    <t>Aizsardzības un drošības jomas iepirkumu likuma 6. panta devītajā daļā noteiktajā kārtībā veiktie iepirkumi</t>
  </si>
  <si>
    <t>decentralizēti veicot iepirkumu</t>
  </si>
  <si>
    <t>centralizēti veicot iepirkumu</t>
  </si>
  <si>
    <t>Piegādes iepirkumi</t>
  </si>
  <si>
    <t>Vispārīgo vienošanos skaits</t>
  </si>
  <si>
    <t>Iepirkuma procedūras, kuru līgumcena ir vienāda ar Eiropas Savienības līgumcenu robežu vai lielāka par to*</t>
  </si>
  <si>
    <t>3. Pakalpojumu iepirkumi</t>
  </si>
  <si>
    <t>decentralizēti veicot Aizsardzības un drošības jomas iepirkumu likuma 2.pielikumā minēto pakalpojumu iepirkumu*</t>
  </si>
  <si>
    <t>centralizēti veicot Aizsardzības un drošības jomas iepirkumu likuma 2.pielikumā minēto pakalpojumu iepirkumu*</t>
  </si>
  <si>
    <t>decentralizēti veicot Aizsardzības un drošības jomas iepirkumu likuma 2.pielikumā minēto pakalpojumu iepirkumu</t>
  </si>
  <si>
    <t>centralizēti veicot Aizsardzības un drošības jomas iepirkumu likuma 2.pielikumā minēto pakalpojumu iepirkumu</t>
  </si>
  <si>
    <t xml:space="preserve">Pasūtītāji: </t>
  </si>
  <si>
    <r>
      <t xml:space="preserve">Kopsavilkums par iepirkumiem aizsardzības un drošības jomā valsts sektorā </t>
    </r>
    <r>
      <rPr>
        <b/>
        <sz val="12"/>
        <color rgb="FF000000"/>
        <rFont val="Arial"/>
        <family val="2"/>
        <charset val="186"/>
      </rPr>
      <t>2017.gadā</t>
    </r>
  </si>
  <si>
    <t>1) Latvijas Republikas Saeima</t>
  </si>
  <si>
    <t xml:space="preserve">3) Korupcijas novēršanas un apkarošanas birojs </t>
  </si>
  <si>
    <t xml:space="preserve">6) Nacionālo bruņoto spēku Militārā policija </t>
  </si>
  <si>
    <t xml:space="preserve">2) Nacionālie bruņotie spēki Nodrošinājuma pavēlniecības 2. Reģionālais nodrošinājuma centrs </t>
  </si>
  <si>
    <t>9) Latvijas Banka</t>
  </si>
  <si>
    <t>10) Nacionālo bruņoto spēku Apvienotais štābs</t>
  </si>
  <si>
    <t>4) Aizsardzības ministrija</t>
  </si>
  <si>
    <t xml:space="preserve">5) Valsts reģionālās attīstības aģentūra </t>
  </si>
  <si>
    <t>7) Ārlietu ministrija</t>
  </si>
  <si>
    <t>8) Nodrošinājuma pavēlniecība</t>
  </si>
  <si>
    <t>11) Nodrošinājuma valsts aģentūra</t>
  </si>
  <si>
    <t>12) Valsts aizsardzības militāro objektu un iepirkumu centrs</t>
  </si>
  <si>
    <t>13) VAS "Latvijas valsts radio un televīzijas centrs"</t>
  </si>
  <si>
    <t>14) Valsts policija</t>
  </si>
  <si>
    <t>15) NBS Apvienotā štāba Drošības pārvalde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</si>
</sst>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family val="2"/>
      <charset val="186"/>
      <scheme val="minor"/>
    </font>
    <font>
      <b/>
      <sz val="12"/>
      <color theme="1"/>
      <name val="Times New Roman"/>
      <family val="1"/>
      <charset val="186"/>
    </font>
    <font>
      <b/>
      <sz val="12"/>
      <color rgb="FF000000"/>
      <name val="Arial"/>
      <family val="2"/>
      <charset val="186"/>
    </font>
    <font>
      <i/>
      <sz val="12"/>
      <color theme="1"/>
      <name val="Times New Roman"/>
      <family val="1"/>
      <charset val="186"/>
    </font>
    <font>
      <b/>
      <sz val="12"/>
      <color theme="1"/>
      <name val="Times New Roman1"/>
      <charset val="186"/>
    </font>
    <font>
      <sz val="10"/>
      <color theme="1"/>
      <name val="Times New Roman1"/>
      <charset val="186"/>
    </font>
    <font>
      <b/>
      <sz val="10"/>
      <color theme="1"/>
      <name val="Times New Roman1"/>
      <charset val="186"/>
    </font>
    <font>
      <b/>
      <sz val="12"/>
      <color rgb="FF000000"/>
      <name val="Times New Roman1"/>
      <charset val="186"/>
    </font>
    <font>
      <sz val="10"/>
      <color theme="1"/>
      <name val="Times New Roman"/>
      <family val="1"/>
      <charset val="186"/>
    </font>
  </fonts>
  <fills count="4">
    <fill>
      <patternFill patternType="none"/>
    </fill>
    <fill>
      <patternFill patternType="gray125"/>
    </fill>
    <fill>
      <patternFill patternType="solid">
        <fgColor rgb="FFC0C0C0"/>
        <bgColor rgb="FFC0C0C0"/>
      </patternFill>
    </fill>
    <fill>
      <patternFill patternType="solid">
        <fgColor theme="0"/>
        <bgColor indexed="64"/>
      </patternFill>
    </fill>
  </fills>
  <borders count="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xf numFmtId="0" fontId="3" fillId="0" borderId="0" xfId="0" applyFont="1" applyAlignment="1">
      <alignment wrapText="1"/>
    </xf>
    <xf numFmtId="0" fontId="4" fillId="0" borderId="0" xfId="0" applyFont="1" applyAlignment="1">
      <alignment wrapText="1"/>
    </xf>
    <xf numFmtId="0" fontId="5" fillId="2" borderId="6" xfId="0" applyFont="1" applyFill="1" applyBorder="1" applyAlignment="1">
      <alignment horizontal="center" wrapText="1"/>
    </xf>
    <xf numFmtId="0" fontId="5" fillId="0" borderId="6" xfId="0" applyFont="1" applyBorder="1" applyAlignment="1">
      <alignment horizontal="center" wrapText="1"/>
    </xf>
    <xf numFmtId="0" fontId="5" fillId="0" borderId="6" xfId="0" applyFont="1" applyBorder="1" applyAlignment="1">
      <alignment horizontal="center"/>
    </xf>
    <xf numFmtId="0" fontId="5" fillId="0" borderId="6" xfId="0" applyFont="1" applyBorder="1" applyAlignment="1">
      <alignment horizontal="right" wrapText="1"/>
    </xf>
    <xf numFmtId="0" fontId="5" fillId="0" borderId="6" xfId="0" applyFont="1" applyBorder="1" applyAlignment="1">
      <alignment horizontal="right"/>
    </xf>
    <xf numFmtId="0" fontId="5" fillId="3" borderId="6" xfId="0" applyFont="1" applyFill="1" applyBorder="1" applyAlignment="1">
      <alignment horizontal="right"/>
    </xf>
    <xf numFmtId="0" fontId="5" fillId="0" borderId="0" xfId="0" applyFont="1" applyBorder="1" applyAlignment="1">
      <alignment horizontal="right" wrapText="1"/>
    </xf>
    <xf numFmtId="0" fontId="5" fillId="0" borderId="0" xfId="0" applyFont="1" applyBorder="1" applyAlignment="1">
      <alignment horizontal="right"/>
    </xf>
    <xf numFmtId="0" fontId="7" fillId="0" borderId="0" xfId="0" applyFont="1" applyAlignment="1">
      <alignment wrapText="1"/>
    </xf>
    <xf numFmtId="3" fontId="5" fillId="0" borderId="6" xfId="0" applyNumberFormat="1" applyFont="1" applyBorder="1" applyAlignment="1">
      <alignment horizontal="right"/>
    </xf>
    <xf numFmtId="3" fontId="5" fillId="3" borderId="6" xfId="0" applyNumberFormat="1" applyFont="1" applyFill="1" applyBorder="1" applyAlignment="1">
      <alignment horizontal="right"/>
    </xf>
    <xf numFmtId="3" fontId="5" fillId="0" borderId="0" xfId="0" applyNumberFormat="1" applyFont="1" applyBorder="1" applyAlignment="1">
      <alignment horizontal="right"/>
    </xf>
    <xf numFmtId="0" fontId="8" fillId="0" borderId="6" xfId="0" applyFont="1" applyBorder="1" applyAlignment="1">
      <alignment horizontal="right" wrapText="1"/>
    </xf>
    <xf numFmtId="0" fontId="0" fillId="0" borderId="0" xfId="0" applyAlignment="1">
      <alignment wrapText="1"/>
    </xf>
    <xf numFmtId="0" fontId="0" fillId="3" borderId="0" xfId="0" applyFill="1"/>
    <xf numFmtId="0" fontId="0" fillId="3" borderId="0" xfId="0" applyFill="1" applyAlignment="1">
      <alignment wrapText="1"/>
    </xf>
    <xf numFmtId="0" fontId="0" fillId="3" borderId="0" xfId="0" applyFill="1" applyAlignment="1"/>
    <xf numFmtId="0" fontId="0" fillId="3" borderId="0" xfId="0" applyFill="1" applyAlignment="1">
      <alignment wrapText="1"/>
    </xf>
    <xf numFmtId="0" fontId="0" fillId="0" borderId="0" xfId="0" applyAlignment="1">
      <alignment horizontal="left" wrapText="1"/>
    </xf>
    <xf numFmtId="0" fontId="0" fillId="3" borderId="0" xfId="0" applyFill="1" applyAlignment="1">
      <alignment horizontal="left" wrapText="1"/>
    </xf>
    <xf numFmtId="0" fontId="0" fillId="3" borderId="0" xfId="0" applyFill="1" applyAlignment="1">
      <alignment wrapText="1"/>
    </xf>
    <xf numFmtId="0" fontId="0" fillId="3" borderId="0" xfId="0" applyFill="1" applyAlignment="1"/>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5" fillId="2" borderId="1" xfId="0" applyFont="1" applyFill="1" applyBorder="1" applyAlignment="1">
      <alignment horizontal="center" wrapText="1"/>
    </xf>
    <xf numFmtId="0" fontId="5" fillId="2" borderId="5" xfId="0" applyFont="1" applyFill="1" applyBorder="1" applyAlignment="1">
      <alignment horizont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78</xdr:row>
          <xdr:rowOff>104775</xdr:rowOff>
        </xdr:from>
        <xdr:to>
          <xdr:col>6</xdr:col>
          <xdr:colOff>247650</xdr:colOff>
          <xdr:row>105</xdr:row>
          <xdr:rowOff>247650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1</xdr:rowOff>
    </xdr:from>
    <xdr:to>
      <xdr:col>2</xdr:col>
      <xdr:colOff>0</xdr:colOff>
      <xdr:row>7</xdr:row>
      <xdr:rowOff>114301</xdr:rowOff>
    </xdr:to>
    <xdr:pic>
      <xdr:nvPicPr>
        <xdr:cNvPr id="5" name="Picture 1" descr="K:\IUB Logo\vienkarss_vienkrasu_rgb_h_LV-24.jp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
          <a:ext cx="2790825"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9:J122"/>
  <sheetViews>
    <sheetView tabSelected="1" topLeftCell="A88" workbookViewId="0">
      <selection activeCell="J114" sqref="J114"/>
    </sheetView>
  </sheetViews>
  <sheetFormatPr defaultRowHeight="15"/>
  <cols>
    <col min="1" max="1" width="35.5703125" style="16" customWidth="1"/>
    <col min="2" max="2" width="6.28515625" customWidth="1"/>
    <col min="3" max="4" width="9.28515625" customWidth="1"/>
    <col min="5" max="5" width="13.85546875" customWidth="1"/>
    <col min="6" max="6" width="11.28515625" customWidth="1"/>
    <col min="7" max="7" width="7.42578125" customWidth="1"/>
    <col min="8" max="8" width="8.28515625" customWidth="1"/>
    <col min="9" max="9" width="7.28515625" customWidth="1"/>
    <col min="10" max="10" width="14" customWidth="1"/>
  </cols>
  <sheetData>
    <row r="9" spans="1:10" ht="15.75">
      <c r="A9" s="33" t="s">
        <v>49</v>
      </c>
      <c r="B9" s="33"/>
      <c r="C9" s="33"/>
      <c r="D9" s="33"/>
      <c r="E9" s="33"/>
      <c r="F9" s="33"/>
      <c r="G9" s="33"/>
      <c r="H9" s="33"/>
      <c r="I9" s="33"/>
      <c r="J9" s="33"/>
    </row>
    <row r="10" spans="1:10" ht="12.75" customHeight="1">
      <c r="A10" s="1"/>
    </row>
    <row r="11" spans="1:10" ht="15.75">
      <c r="A11" s="2" t="s">
        <v>0</v>
      </c>
    </row>
    <row r="12" spans="1:10" ht="63" customHeight="1">
      <c r="A12" s="28" t="s">
        <v>1</v>
      </c>
      <c r="B12" s="28" t="s">
        <v>2</v>
      </c>
      <c r="C12" s="28" t="s">
        <v>3</v>
      </c>
      <c r="D12" s="28" t="s">
        <v>4</v>
      </c>
      <c r="E12" s="28" t="s">
        <v>5</v>
      </c>
      <c r="F12" s="28" t="s">
        <v>6</v>
      </c>
      <c r="G12" s="30" t="s">
        <v>7</v>
      </c>
      <c r="H12" s="31"/>
      <c r="I12" s="32"/>
      <c r="J12" s="28" t="s">
        <v>8</v>
      </c>
    </row>
    <row r="13" spans="1:10" ht="26.25">
      <c r="A13" s="29"/>
      <c r="B13" s="29"/>
      <c r="C13" s="29"/>
      <c r="D13" s="29"/>
      <c r="E13" s="29"/>
      <c r="F13" s="29"/>
      <c r="G13" s="3" t="s">
        <v>9</v>
      </c>
      <c r="H13" s="3" t="s">
        <v>10</v>
      </c>
      <c r="I13" s="3" t="s">
        <v>11</v>
      </c>
      <c r="J13" s="29"/>
    </row>
    <row r="14" spans="1:10" ht="13.5" customHeight="1">
      <c r="A14" s="4" t="s">
        <v>12</v>
      </c>
      <c r="B14" s="5" t="s">
        <v>13</v>
      </c>
      <c r="C14" s="5">
        <v>1</v>
      </c>
      <c r="D14" s="5"/>
      <c r="E14" s="5">
        <v>2</v>
      </c>
      <c r="F14" s="5"/>
      <c r="G14" s="5">
        <v>3</v>
      </c>
      <c r="H14" s="5">
        <v>4</v>
      </c>
      <c r="I14" s="5">
        <v>5</v>
      </c>
      <c r="J14" s="5">
        <v>6</v>
      </c>
    </row>
    <row r="15" spans="1:10" ht="15.75" customHeight="1">
      <c r="A15" s="25" t="s">
        <v>14</v>
      </c>
      <c r="B15" s="26"/>
      <c r="C15" s="26"/>
      <c r="D15" s="26"/>
      <c r="E15" s="26"/>
      <c r="F15" s="26"/>
      <c r="G15" s="26"/>
      <c r="H15" s="26"/>
      <c r="I15" s="26"/>
      <c r="J15" s="27"/>
    </row>
    <row r="16" spans="1:10" ht="15.75" customHeight="1">
      <c r="A16" s="6" t="s">
        <v>15</v>
      </c>
      <c r="B16" s="7" t="s">
        <v>16</v>
      </c>
      <c r="C16" s="7"/>
      <c r="D16" s="7"/>
      <c r="E16" s="7"/>
      <c r="F16" s="7"/>
      <c r="G16" s="7"/>
      <c r="H16" s="7"/>
      <c r="I16" s="7"/>
      <c r="J16" s="7"/>
    </row>
    <row r="17" spans="1:10" ht="15.75" customHeight="1">
      <c r="A17" s="6" t="s">
        <v>17</v>
      </c>
      <c r="B17" s="7" t="s">
        <v>18</v>
      </c>
      <c r="C17" s="7"/>
      <c r="D17" s="7"/>
      <c r="E17" s="7"/>
      <c r="F17" s="7"/>
      <c r="G17" s="7"/>
      <c r="H17" s="7"/>
      <c r="I17" s="7"/>
      <c r="J17" s="7"/>
    </row>
    <row r="18" spans="1:10" ht="15.75" customHeight="1">
      <c r="A18" s="6" t="s">
        <v>19</v>
      </c>
      <c r="B18" s="7" t="s">
        <v>20</v>
      </c>
      <c r="C18" s="7"/>
      <c r="D18" s="7"/>
      <c r="E18" s="7"/>
      <c r="F18" s="7"/>
      <c r="G18" s="7"/>
      <c r="H18" s="7"/>
      <c r="I18" s="7"/>
      <c r="J18" s="7"/>
    </row>
    <row r="19" spans="1:10" ht="15.75" customHeight="1">
      <c r="A19" s="6" t="s">
        <v>21</v>
      </c>
      <c r="B19" s="7" t="s">
        <v>22</v>
      </c>
      <c r="C19" s="7"/>
      <c r="D19" s="7"/>
      <c r="E19" s="7"/>
      <c r="F19" s="7"/>
      <c r="G19" s="7"/>
      <c r="H19" s="7"/>
      <c r="I19" s="7"/>
      <c r="J19" s="7"/>
    </row>
    <row r="20" spans="1:10" ht="15.75" customHeight="1">
      <c r="A20" s="6" t="s">
        <v>23</v>
      </c>
      <c r="B20" s="7" t="s">
        <v>24</v>
      </c>
      <c r="C20" s="7"/>
      <c r="D20" s="7"/>
      <c r="E20" s="7"/>
      <c r="F20" s="7"/>
      <c r="G20" s="7"/>
      <c r="H20" s="7"/>
      <c r="I20" s="7"/>
      <c r="J20" s="7"/>
    </row>
    <row r="21" spans="1:10" ht="15.75" customHeight="1">
      <c r="A21" s="6" t="s">
        <v>25</v>
      </c>
      <c r="B21" s="7" t="s">
        <v>26</v>
      </c>
      <c r="C21" s="7"/>
      <c r="D21" s="7"/>
      <c r="E21" s="7"/>
      <c r="F21" s="7"/>
      <c r="G21" s="7"/>
      <c r="H21" s="7"/>
      <c r="I21" s="7"/>
      <c r="J21" s="7"/>
    </row>
    <row r="22" spans="1:10" ht="41.25" customHeight="1">
      <c r="A22" s="25" t="s">
        <v>27</v>
      </c>
      <c r="B22" s="26"/>
      <c r="C22" s="26"/>
      <c r="D22" s="26"/>
      <c r="E22" s="26"/>
      <c r="F22" s="26"/>
      <c r="G22" s="26"/>
      <c r="H22" s="26"/>
      <c r="I22" s="26"/>
      <c r="J22" s="27"/>
    </row>
    <row r="23" spans="1:10" ht="15.75" customHeight="1">
      <c r="A23" s="6" t="s">
        <v>28</v>
      </c>
      <c r="B23" s="7" t="s">
        <v>29</v>
      </c>
      <c r="C23" s="7"/>
      <c r="D23" s="7"/>
      <c r="E23" s="7"/>
      <c r="F23" s="7"/>
      <c r="G23" s="7"/>
      <c r="H23" s="7"/>
      <c r="I23" s="7"/>
      <c r="J23" s="7"/>
    </row>
    <row r="24" spans="1:10" ht="15.75" customHeight="1">
      <c r="A24" s="6" t="s">
        <v>30</v>
      </c>
      <c r="B24" s="7" t="s">
        <v>31</v>
      </c>
      <c r="C24" s="7"/>
      <c r="D24" s="7"/>
      <c r="E24" s="7"/>
      <c r="F24" s="7"/>
      <c r="G24" s="7"/>
      <c r="H24" s="7"/>
      <c r="I24" s="7"/>
      <c r="J24" s="7"/>
    </row>
    <row r="25" spans="1:10" ht="15.75" customHeight="1">
      <c r="A25" s="6" t="s">
        <v>32</v>
      </c>
      <c r="B25" s="7" t="s">
        <v>33</v>
      </c>
      <c r="C25" s="7">
        <v>1</v>
      </c>
      <c r="D25" s="7">
        <v>1</v>
      </c>
      <c r="E25" s="7"/>
      <c r="F25" s="7">
        <v>1</v>
      </c>
      <c r="G25" s="7">
        <v>1</v>
      </c>
      <c r="H25" s="7"/>
      <c r="I25" s="7"/>
      <c r="J25" s="12">
        <v>977476</v>
      </c>
    </row>
    <row r="26" spans="1:10" ht="15.75" customHeight="1">
      <c r="A26" s="6" t="s">
        <v>34</v>
      </c>
      <c r="B26" s="7">
        <v>100</v>
      </c>
      <c r="C26" s="7"/>
      <c r="D26" s="7"/>
      <c r="E26" s="7"/>
      <c r="F26" s="7"/>
      <c r="G26" s="7"/>
      <c r="H26" s="7"/>
      <c r="I26" s="7"/>
      <c r="J26" s="7"/>
    </row>
    <row r="27" spans="1:10" ht="15.75" customHeight="1">
      <c r="A27" s="6" t="s">
        <v>35</v>
      </c>
      <c r="B27" s="7">
        <v>110</v>
      </c>
      <c r="C27" s="7"/>
      <c r="D27" s="7"/>
      <c r="E27" s="7"/>
      <c r="F27" s="7"/>
      <c r="G27" s="7"/>
      <c r="H27" s="7"/>
      <c r="I27" s="7"/>
      <c r="J27" s="7"/>
    </row>
    <row r="28" spans="1:10" ht="15.75" customHeight="1">
      <c r="A28" s="6" t="s">
        <v>36</v>
      </c>
      <c r="B28" s="7">
        <v>120</v>
      </c>
      <c r="C28" s="7"/>
      <c r="D28" s="7"/>
      <c r="E28" s="7"/>
      <c r="F28" s="7"/>
      <c r="G28" s="7"/>
      <c r="H28" s="7"/>
      <c r="I28" s="7"/>
      <c r="J28" s="7"/>
    </row>
    <row r="29" spans="1:10">
      <c r="A29" s="25" t="s">
        <v>37</v>
      </c>
      <c r="B29" s="26"/>
      <c r="C29" s="26"/>
      <c r="D29" s="26"/>
      <c r="E29" s="26"/>
      <c r="F29" s="26"/>
      <c r="G29" s="26"/>
      <c r="H29" s="26"/>
      <c r="I29" s="26"/>
      <c r="J29" s="27"/>
    </row>
    <row r="30" spans="1:10">
      <c r="A30" s="6" t="s">
        <v>38</v>
      </c>
      <c r="B30" s="7">
        <v>130</v>
      </c>
      <c r="C30" s="8">
        <v>1</v>
      </c>
      <c r="D30" s="8">
        <v>1</v>
      </c>
      <c r="E30" s="8"/>
      <c r="F30" s="8">
        <v>1</v>
      </c>
      <c r="G30" s="8">
        <v>1</v>
      </c>
      <c r="H30" s="8"/>
      <c r="I30" s="8"/>
      <c r="J30" s="8">
        <v>164474</v>
      </c>
    </row>
    <row r="31" spans="1:10">
      <c r="A31" s="6" t="s">
        <v>39</v>
      </c>
      <c r="B31" s="7">
        <v>140</v>
      </c>
      <c r="C31" s="7"/>
      <c r="D31" s="7"/>
      <c r="E31" s="7"/>
      <c r="F31" s="7"/>
      <c r="G31" s="7"/>
      <c r="H31" s="7"/>
      <c r="I31" s="7"/>
      <c r="J31" s="7"/>
    </row>
    <row r="32" spans="1:10">
      <c r="A32" s="9"/>
      <c r="B32" s="10"/>
      <c r="C32" s="10"/>
      <c r="D32" s="10"/>
      <c r="E32" s="10"/>
      <c r="F32" s="10"/>
      <c r="G32" s="10"/>
      <c r="H32" s="10"/>
      <c r="I32" s="10"/>
      <c r="J32" s="10"/>
    </row>
    <row r="33" spans="1:10" ht="23.25" customHeight="1">
      <c r="A33" s="11" t="s">
        <v>40</v>
      </c>
    </row>
    <row r="34" spans="1:10" ht="60.75" customHeight="1">
      <c r="A34" s="28" t="s">
        <v>1</v>
      </c>
      <c r="B34" s="28" t="s">
        <v>2</v>
      </c>
      <c r="C34" s="28" t="s">
        <v>3</v>
      </c>
      <c r="D34" s="28" t="s">
        <v>4</v>
      </c>
      <c r="E34" s="28" t="s">
        <v>41</v>
      </c>
      <c r="F34" s="28" t="s">
        <v>6</v>
      </c>
      <c r="G34" s="30" t="s">
        <v>7</v>
      </c>
      <c r="H34" s="31"/>
      <c r="I34" s="32"/>
      <c r="J34" s="28" t="s">
        <v>8</v>
      </c>
    </row>
    <row r="35" spans="1:10" ht="26.25">
      <c r="A35" s="29"/>
      <c r="B35" s="29"/>
      <c r="C35" s="29"/>
      <c r="D35" s="29"/>
      <c r="E35" s="29"/>
      <c r="F35" s="29"/>
      <c r="G35" s="3" t="s">
        <v>9</v>
      </c>
      <c r="H35" s="3" t="s">
        <v>10</v>
      </c>
      <c r="I35" s="3" t="s">
        <v>11</v>
      </c>
      <c r="J35" s="29"/>
    </row>
    <row r="36" spans="1:10">
      <c r="A36" s="25" t="s">
        <v>42</v>
      </c>
      <c r="B36" s="26"/>
      <c r="C36" s="26"/>
      <c r="D36" s="26"/>
      <c r="E36" s="26"/>
      <c r="F36" s="26"/>
      <c r="G36" s="26"/>
      <c r="H36" s="26"/>
      <c r="I36" s="26"/>
      <c r="J36" s="27"/>
    </row>
    <row r="37" spans="1:10" ht="15.75" customHeight="1">
      <c r="A37" s="6" t="s">
        <v>15</v>
      </c>
      <c r="B37" s="7">
        <v>150</v>
      </c>
      <c r="C37" s="7"/>
      <c r="D37" s="7"/>
      <c r="E37" s="7"/>
      <c r="F37" s="7"/>
      <c r="G37" s="7"/>
      <c r="H37" s="7"/>
      <c r="I37" s="7"/>
      <c r="J37" s="7"/>
    </row>
    <row r="38" spans="1:10" ht="15.75" customHeight="1">
      <c r="A38" s="6" t="s">
        <v>17</v>
      </c>
      <c r="B38" s="7">
        <v>160</v>
      </c>
      <c r="C38" s="7"/>
      <c r="D38" s="7"/>
      <c r="E38" s="7"/>
      <c r="F38" s="7"/>
      <c r="G38" s="7"/>
      <c r="H38" s="7"/>
      <c r="I38" s="7"/>
      <c r="J38" s="7"/>
    </row>
    <row r="39" spans="1:10" ht="15.75" customHeight="1">
      <c r="A39" s="6" t="s">
        <v>19</v>
      </c>
      <c r="B39" s="7">
        <v>170</v>
      </c>
      <c r="C39" s="8">
        <f>2+1</f>
        <v>3</v>
      </c>
      <c r="D39" s="8">
        <v>2</v>
      </c>
      <c r="E39" s="8">
        <v>1</v>
      </c>
      <c r="F39" s="8">
        <f>2+1</f>
        <v>3</v>
      </c>
      <c r="G39" s="8"/>
      <c r="H39" s="8">
        <f>12</f>
        <v>12</v>
      </c>
      <c r="I39" s="8"/>
      <c r="J39" s="13">
        <f>715167+418000</f>
        <v>1133167</v>
      </c>
    </row>
    <row r="40" spans="1:10" ht="15.75" customHeight="1">
      <c r="A40" s="6" t="s">
        <v>21</v>
      </c>
      <c r="B40" s="7">
        <v>180</v>
      </c>
      <c r="C40" s="8">
        <f>11+1</f>
        <v>12</v>
      </c>
      <c r="D40" s="8">
        <f>7+3</f>
        <v>10</v>
      </c>
      <c r="E40" s="8">
        <v>4</v>
      </c>
      <c r="F40" s="8">
        <f>13+3</f>
        <v>16</v>
      </c>
      <c r="G40" s="8">
        <f>5+1</f>
        <v>6</v>
      </c>
      <c r="H40" s="8">
        <f>5+2</f>
        <v>7</v>
      </c>
      <c r="I40" s="8">
        <v>3</v>
      </c>
      <c r="J40" s="13">
        <f>19779863+1305982</f>
        <v>21085845</v>
      </c>
    </row>
    <row r="41" spans="1:10" ht="15.75" customHeight="1">
      <c r="A41" s="6" t="s">
        <v>23</v>
      </c>
      <c r="B41" s="7">
        <v>190</v>
      </c>
      <c r="C41" s="7"/>
      <c r="D41" s="7"/>
      <c r="E41" s="7"/>
      <c r="F41" s="7"/>
      <c r="G41" s="7"/>
      <c r="H41" s="7"/>
      <c r="I41" s="7"/>
      <c r="J41" s="7"/>
    </row>
    <row r="42" spans="1:10" ht="15.75" customHeight="1">
      <c r="A42" s="6" t="s">
        <v>25</v>
      </c>
      <c r="B42" s="7">
        <v>200</v>
      </c>
      <c r="C42" s="7"/>
      <c r="D42" s="7"/>
      <c r="E42" s="7"/>
      <c r="F42" s="7"/>
      <c r="G42" s="7"/>
      <c r="H42" s="7"/>
      <c r="I42" s="7"/>
      <c r="J42" s="7"/>
    </row>
    <row r="43" spans="1:10" ht="29.25" customHeight="1">
      <c r="A43" s="25" t="s">
        <v>27</v>
      </c>
      <c r="B43" s="26"/>
      <c r="C43" s="26"/>
      <c r="D43" s="26"/>
      <c r="E43" s="26"/>
      <c r="F43" s="26"/>
      <c r="G43" s="26"/>
      <c r="H43" s="26"/>
      <c r="I43" s="26"/>
      <c r="J43" s="27"/>
    </row>
    <row r="44" spans="1:10" ht="15.75" customHeight="1">
      <c r="A44" s="6" t="s">
        <v>28</v>
      </c>
      <c r="B44" s="7">
        <v>210</v>
      </c>
      <c r="C44" s="7">
        <v>1</v>
      </c>
      <c r="D44" s="7">
        <v>3</v>
      </c>
      <c r="E44" s="7"/>
      <c r="F44" s="7">
        <v>3</v>
      </c>
      <c r="G44" s="7">
        <v>3</v>
      </c>
      <c r="H44" s="7"/>
      <c r="I44" s="7"/>
      <c r="J44" s="12">
        <v>45836</v>
      </c>
    </row>
    <row r="45" spans="1:10" ht="15.75" customHeight="1">
      <c r="A45" s="6" t="s">
        <v>30</v>
      </c>
      <c r="B45" s="7">
        <v>220</v>
      </c>
      <c r="C45" s="7">
        <v>1</v>
      </c>
      <c r="D45" s="7">
        <v>1</v>
      </c>
      <c r="E45" s="7"/>
      <c r="F45" s="7">
        <v>1</v>
      </c>
      <c r="G45" s="7"/>
      <c r="H45" s="7">
        <v>1</v>
      </c>
      <c r="I45" s="7"/>
      <c r="J45" s="12">
        <v>18076</v>
      </c>
    </row>
    <row r="46" spans="1:10" ht="15.75" customHeight="1">
      <c r="A46" s="6" t="s">
        <v>32</v>
      </c>
      <c r="B46" s="7">
        <v>230</v>
      </c>
      <c r="C46" s="8">
        <v>1</v>
      </c>
      <c r="D46" s="8">
        <v>1</v>
      </c>
      <c r="E46" s="8"/>
      <c r="F46" s="8">
        <v>1</v>
      </c>
      <c r="G46" s="8"/>
      <c r="H46" s="8">
        <v>1</v>
      </c>
      <c r="I46" s="8"/>
      <c r="J46" s="13">
        <v>32780</v>
      </c>
    </row>
    <row r="47" spans="1:10" ht="15.75" customHeight="1">
      <c r="A47" s="6" t="s">
        <v>34</v>
      </c>
      <c r="B47" s="7">
        <v>240</v>
      </c>
      <c r="C47" s="8">
        <v>4</v>
      </c>
      <c r="D47" s="8">
        <v>4</v>
      </c>
      <c r="E47" s="8"/>
      <c r="F47" s="8">
        <v>7</v>
      </c>
      <c r="G47" s="8">
        <v>5</v>
      </c>
      <c r="H47" s="8">
        <v>2</v>
      </c>
      <c r="I47" s="8"/>
      <c r="J47" s="13">
        <v>965622</v>
      </c>
    </row>
    <row r="48" spans="1:10" ht="16.5" customHeight="1">
      <c r="A48" s="6" t="s">
        <v>35</v>
      </c>
      <c r="B48" s="7">
        <v>250</v>
      </c>
      <c r="C48" s="7"/>
      <c r="D48" s="7"/>
      <c r="E48" s="7"/>
      <c r="F48" s="7"/>
      <c r="G48" s="7"/>
      <c r="H48" s="7"/>
      <c r="I48" s="7"/>
      <c r="J48" s="12"/>
    </row>
    <row r="49" spans="1:10" ht="16.5" customHeight="1">
      <c r="A49" s="6" t="s">
        <v>36</v>
      </c>
      <c r="B49" s="7">
        <v>260</v>
      </c>
      <c r="C49" s="7"/>
      <c r="D49" s="7"/>
      <c r="E49" s="7"/>
      <c r="F49" s="7"/>
      <c r="G49" s="7"/>
      <c r="H49" s="7"/>
      <c r="I49" s="7"/>
      <c r="J49" s="12"/>
    </row>
    <row r="50" spans="1:10">
      <c r="A50" s="25" t="s">
        <v>37</v>
      </c>
      <c r="B50" s="26"/>
      <c r="C50" s="26"/>
      <c r="D50" s="26"/>
      <c r="E50" s="26"/>
      <c r="F50" s="26"/>
      <c r="G50" s="26"/>
      <c r="H50" s="26"/>
      <c r="I50" s="26"/>
      <c r="J50" s="27"/>
    </row>
    <row r="51" spans="1:10">
      <c r="A51" s="6" t="s">
        <v>38</v>
      </c>
      <c r="B51" s="7">
        <v>270</v>
      </c>
      <c r="C51" s="8">
        <v>1</v>
      </c>
      <c r="D51" s="8">
        <v>1</v>
      </c>
      <c r="E51" s="8"/>
      <c r="F51" s="8">
        <v>1</v>
      </c>
      <c r="G51" s="8">
        <v>1</v>
      </c>
      <c r="H51" s="8"/>
      <c r="I51" s="8"/>
      <c r="J51" s="13">
        <v>10350</v>
      </c>
    </row>
    <row r="52" spans="1:10">
      <c r="A52" s="6" t="s">
        <v>39</v>
      </c>
      <c r="B52" s="7">
        <v>280</v>
      </c>
      <c r="C52" s="7">
        <v>1</v>
      </c>
      <c r="D52" s="7">
        <v>1</v>
      </c>
      <c r="E52" s="7"/>
      <c r="F52" s="7">
        <v>1</v>
      </c>
      <c r="G52" s="7"/>
      <c r="H52" s="7">
        <v>1</v>
      </c>
      <c r="I52" s="7"/>
      <c r="J52" s="12">
        <v>9810</v>
      </c>
    </row>
    <row r="53" spans="1:10">
      <c r="A53" s="9"/>
      <c r="B53" s="10"/>
      <c r="C53" s="10"/>
      <c r="D53" s="10"/>
      <c r="E53" s="10"/>
      <c r="F53" s="10"/>
      <c r="G53" s="10"/>
      <c r="H53" s="10"/>
      <c r="I53" s="10"/>
      <c r="J53" s="14"/>
    </row>
    <row r="54" spans="1:10">
      <c r="A54" s="9"/>
      <c r="B54" s="10"/>
      <c r="C54" s="10"/>
      <c r="D54" s="10"/>
      <c r="E54" s="10"/>
      <c r="F54" s="10"/>
      <c r="G54" s="10"/>
      <c r="H54" s="10"/>
      <c r="I54" s="10"/>
      <c r="J54" s="14"/>
    </row>
    <row r="55" spans="1:10" ht="15.75">
      <c r="A55" s="2" t="s">
        <v>43</v>
      </c>
    </row>
    <row r="56" spans="1:10" ht="68.25" customHeight="1">
      <c r="A56" s="28" t="s">
        <v>1</v>
      </c>
      <c r="B56" s="28" t="s">
        <v>2</v>
      </c>
      <c r="C56" s="28" t="s">
        <v>3</v>
      </c>
      <c r="D56" s="28" t="s">
        <v>4</v>
      </c>
      <c r="E56" s="28" t="s">
        <v>5</v>
      </c>
      <c r="F56" s="28" t="s">
        <v>6</v>
      </c>
      <c r="G56" s="30" t="s">
        <v>7</v>
      </c>
      <c r="H56" s="31"/>
      <c r="I56" s="32"/>
      <c r="J56" s="28" t="s">
        <v>8</v>
      </c>
    </row>
    <row r="57" spans="1:10" ht="26.25">
      <c r="A57" s="29"/>
      <c r="B57" s="29"/>
      <c r="C57" s="29"/>
      <c r="D57" s="29"/>
      <c r="E57" s="29"/>
      <c r="F57" s="29"/>
      <c r="G57" s="3" t="s">
        <v>9</v>
      </c>
      <c r="H57" s="3" t="s">
        <v>10</v>
      </c>
      <c r="I57" s="3" t="s">
        <v>11</v>
      </c>
      <c r="J57" s="29"/>
    </row>
    <row r="58" spans="1:10">
      <c r="A58" s="25" t="s">
        <v>42</v>
      </c>
      <c r="B58" s="26"/>
      <c r="C58" s="26"/>
      <c r="D58" s="26"/>
      <c r="E58" s="26"/>
      <c r="F58" s="26"/>
      <c r="G58" s="26"/>
      <c r="H58" s="26"/>
      <c r="I58" s="26"/>
      <c r="J58" s="27"/>
    </row>
    <row r="59" spans="1:10" ht="15.75" customHeight="1">
      <c r="A59" s="6" t="s">
        <v>15</v>
      </c>
      <c r="B59" s="7">
        <v>290</v>
      </c>
      <c r="C59" s="7"/>
      <c r="D59" s="7"/>
      <c r="E59" s="7"/>
      <c r="F59" s="7"/>
      <c r="G59" s="7"/>
      <c r="H59" s="7"/>
      <c r="I59" s="7"/>
      <c r="J59" s="7"/>
    </row>
    <row r="60" spans="1:10" ht="15.75" customHeight="1">
      <c r="A60" s="6" t="s">
        <v>17</v>
      </c>
      <c r="B60" s="7">
        <v>300</v>
      </c>
      <c r="C60" s="7"/>
      <c r="D60" s="7"/>
      <c r="E60" s="7"/>
      <c r="F60" s="7"/>
      <c r="G60" s="7"/>
      <c r="H60" s="7"/>
      <c r="I60" s="7"/>
      <c r="J60" s="7"/>
    </row>
    <row r="61" spans="1:10" ht="15.75" customHeight="1">
      <c r="A61" s="6" t="s">
        <v>19</v>
      </c>
      <c r="B61" s="7">
        <v>310</v>
      </c>
      <c r="C61" s="7"/>
      <c r="D61" s="7"/>
      <c r="E61" s="7"/>
      <c r="F61" s="7"/>
      <c r="G61" s="7"/>
      <c r="H61" s="7"/>
      <c r="I61" s="7"/>
      <c r="J61" s="12"/>
    </row>
    <row r="62" spans="1:10" ht="15.75" customHeight="1">
      <c r="A62" s="6" t="s">
        <v>21</v>
      </c>
      <c r="B62" s="7">
        <v>320</v>
      </c>
      <c r="C62" s="8">
        <v>3</v>
      </c>
      <c r="D62" s="8">
        <v>2</v>
      </c>
      <c r="E62" s="8">
        <v>1</v>
      </c>
      <c r="F62" s="8">
        <v>3</v>
      </c>
      <c r="G62" s="8">
        <v>1</v>
      </c>
      <c r="H62" s="8">
        <v>1</v>
      </c>
      <c r="I62" s="8">
        <v>1</v>
      </c>
      <c r="J62" s="13">
        <v>3636914</v>
      </c>
    </row>
    <row r="63" spans="1:10" ht="15.75" customHeight="1">
      <c r="A63" s="6" t="s">
        <v>23</v>
      </c>
      <c r="B63" s="7">
        <v>330</v>
      </c>
      <c r="C63" s="7"/>
      <c r="D63" s="7"/>
      <c r="E63" s="7"/>
      <c r="F63" s="7"/>
      <c r="G63" s="7"/>
      <c r="H63" s="7"/>
      <c r="I63" s="7"/>
      <c r="J63" s="7"/>
    </row>
    <row r="64" spans="1:10" ht="15.75" customHeight="1">
      <c r="A64" s="6" t="s">
        <v>25</v>
      </c>
      <c r="B64" s="7">
        <v>340</v>
      </c>
      <c r="C64" s="7"/>
      <c r="D64" s="7"/>
      <c r="E64" s="7"/>
      <c r="F64" s="7"/>
      <c r="G64" s="7"/>
      <c r="H64" s="7"/>
      <c r="I64" s="7"/>
      <c r="J64" s="7"/>
    </row>
    <row r="65" spans="1:10" ht="37.5" customHeight="1">
      <c r="A65" s="15" t="s">
        <v>44</v>
      </c>
      <c r="B65" s="7">
        <v>350</v>
      </c>
      <c r="C65" s="7"/>
      <c r="D65" s="7"/>
      <c r="E65" s="7"/>
      <c r="F65" s="7"/>
      <c r="G65" s="7"/>
      <c r="H65" s="7"/>
      <c r="I65" s="7"/>
      <c r="J65" s="7"/>
    </row>
    <row r="66" spans="1:10" ht="38.25" customHeight="1">
      <c r="A66" s="15" t="s">
        <v>45</v>
      </c>
      <c r="B66" s="7">
        <v>360</v>
      </c>
      <c r="C66" s="7"/>
      <c r="D66" s="7"/>
      <c r="E66" s="7"/>
      <c r="F66" s="7"/>
      <c r="G66" s="7"/>
      <c r="H66" s="7"/>
      <c r="I66" s="7"/>
      <c r="J66" s="7"/>
    </row>
    <row r="67" spans="1:10" ht="40.5" customHeight="1">
      <c r="A67" s="25" t="s">
        <v>27</v>
      </c>
      <c r="B67" s="26"/>
      <c r="C67" s="26"/>
      <c r="D67" s="26"/>
      <c r="E67" s="26"/>
      <c r="F67" s="26"/>
      <c r="G67" s="26"/>
      <c r="H67" s="26"/>
      <c r="I67" s="26"/>
      <c r="J67" s="27"/>
    </row>
    <row r="68" spans="1:10" ht="15.75" customHeight="1">
      <c r="A68" s="6" t="s">
        <v>28</v>
      </c>
      <c r="B68" s="7">
        <v>370</v>
      </c>
      <c r="C68" s="7"/>
      <c r="D68" s="7"/>
      <c r="E68" s="7"/>
      <c r="F68" s="7"/>
      <c r="G68" s="7"/>
      <c r="H68" s="7"/>
      <c r="I68" s="7"/>
      <c r="J68" s="7"/>
    </row>
    <row r="69" spans="1:10" ht="15.75" customHeight="1">
      <c r="A69" s="6" t="s">
        <v>30</v>
      </c>
      <c r="B69" s="7">
        <v>380</v>
      </c>
      <c r="C69" s="7"/>
      <c r="D69" s="7"/>
      <c r="E69" s="7"/>
      <c r="F69" s="7"/>
      <c r="G69" s="7"/>
      <c r="H69" s="7"/>
      <c r="I69" s="7"/>
      <c r="J69" s="7"/>
    </row>
    <row r="70" spans="1:10" ht="15.75" customHeight="1">
      <c r="A70" s="6" t="s">
        <v>32</v>
      </c>
      <c r="B70" s="7">
        <v>390</v>
      </c>
      <c r="C70" s="8">
        <v>1</v>
      </c>
      <c r="D70" s="8">
        <v>1</v>
      </c>
      <c r="E70" s="8"/>
      <c r="F70" s="8">
        <v>1</v>
      </c>
      <c r="G70" s="8"/>
      <c r="H70" s="8">
        <v>1</v>
      </c>
      <c r="I70" s="8"/>
      <c r="J70" s="8">
        <v>29500</v>
      </c>
    </row>
    <row r="71" spans="1:10" ht="15.75" customHeight="1">
      <c r="A71" s="6" t="s">
        <v>34</v>
      </c>
      <c r="B71" s="7">
        <v>400</v>
      </c>
      <c r="C71" s="8">
        <v>2</v>
      </c>
      <c r="D71" s="8">
        <v>2</v>
      </c>
      <c r="E71" s="8"/>
      <c r="F71" s="8">
        <v>2</v>
      </c>
      <c r="G71" s="8">
        <v>1</v>
      </c>
      <c r="H71" s="8">
        <v>1</v>
      </c>
      <c r="I71" s="8"/>
      <c r="J71" s="13">
        <v>414583</v>
      </c>
    </row>
    <row r="72" spans="1:10" ht="15.75" customHeight="1">
      <c r="A72" s="6" t="s">
        <v>35</v>
      </c>
      <c r="B72" s="7">
        <v>410</v>
      </c>
      <c r="C72" s="7"/>
      <c r="D72" s="7"/>
      <c r="E72" s="7"/>
      <c r="F72" s="7"/>
      <c r="G72" s="7"/>
      <c r="H72" s="7"/>
      <c r="I72" s="7"/>
      <c r="J72" s="7"/>
    </row>
    <row r="73" spans="1:10" ht="15.75" customHeight="1">
      <c r="A73" s="6" t="s">
        <v>36</v>
      </c>
      <c r="B73" s="7">
        <v>420</v>
      </c>
      <c r="C73" s="7"/>
      <c r="D73" s="7"/>
      <c r="E73" s="7"/>
      <c r="F73" s="7"/>
      <c r="G73" s="7"/>
      <c r="H73" s="7"/>
      <c r="I73" s="7"/>
      <c r="J73" s="7"/>
    </row>
    <row r="74" spans="1:10" ht="39" customHeight="1">
      <c r="A74" s="15" t="s">
        <v>46</v>
      </c>
      <c r="B74" s="7">
        <v>430</v>
      </c>
      <c r="C74" s="7"/>
      <c r="D74" s="7"/>
      <c r="E74" s="7"/>
      <c r="F74" s="7"/>
      <c r="G74" s="7"/>
      <c r="H74" s="7"/>
      <c r="I74" s="7"/>
      <c r="J74" s="7"/>
    </row>
    <row r="75" spans="1:10" ht="39.75" customHeight="1">
      <c r="A75" s="15" t="s">
        <v>47</v>
      </c>
      <c r="B75" s="7">
        <v>440</v>
      </c>
      <c r="C75" s="7"/>
      <c r="D75" s="7"/>
      <c r="E75" s="7"/>
      <c r="F75" s="7"/>
      <c r="G75" s="7"/>
      <c r="H75" s="7"/>
      <c r="I75" s="7"/>
      <c r="J75" s="7"/>
    </row>
    <row r="76" spans="1:10">
      <c r="A76" s="25" t="s">
        <v>37</v>
      </c>
      <c r="B76" s="26"/>
      <c r="C76" s="26"/>
      <c r="D76" s="26"/>
      <c r="E76" s="26"/>
      <c r="F76" s="26"/>
      <c r="G76" s="26"/>
      <c r="H76" s="26"/>
      <c r="I76" s="26"/>
      <c r="J76" s="27"/>
    </row>
    <row r="77" spans="1:10">
      <c r="A77" s="6" t="s">
        <v>38</v>
      </c>
      <c r="B77" s="7">
        <v>450</v>
      </c>
      <c r="C77" s="7">
        <f>2+2</f>
        <v>4</v>
      </c>
      <c r="D77" s="7">
        <f>2+2</f>
        <v>4</v>
      </c>
      <c r="E77" s="7"/>
      <c r="F77" s="7">
        <f>2+2</f>
        <v>4</v>
      </c>
      <c r="G77" s="7">
        <f>1+2</f>
        <v>3</v>
      </c>
      <c r="H77" s="7"/>
      <c r="I77" s="7">
        <v>1</v>
      </c>
      <c r="J77" s="12">
        <f>53514+41460</f>
        <v>94974</v>
      </c>
    </row>
    <row r="78" spans="1:10">
      <c r="A78" s="6" t="s">
        <v>39</v>
      </c>
      <c r="B78" s="7">
        <v>460</v>
      </c>
      <c r="C78" s="7"/>
      <c r="D78" s="7"/>
      <c r="E78" s="7"/>
      <c r="F78" s="7"/>
      <c r="G78" s="7"/>
      <c r="H78" s="7"/>
      <c r="I78" s="7"/>
      <c r="J78" s="7"/>
    </row>
    <row r="106" spans="1:7" ht="31.5" customHeight="1">
      <c r="A106" s="16" t="s">
        <v>48</v>
      </c>
    </row>
    <row r="108" spans="1:7">
      <c r="A108" s="18" t="s">
        <v>50</v>
      </c>
      <c r="B108" s="17"/>
      <c r="C108" s="17"/>
      <c r="D108" s="17"/>
    </row>
    <row r="109" spans="1:7">
      <c r="A109" s="22" t="s">
        <v>53</v>
      </c>
      <c r="B109" s="22"/>
      <c r="C109" s="22"/>
      <c r="D109" s="22"/>
      <c r="E109" s="22"/>
      <c r="F109" s="22"/>
      <c r="G109" s="20"/>
    </row>
    <row r="110" spans="1:7">
      <c r="A110" s="23" t="s">
        <v>51</v>
      </c>
      <c r="B110" s="24"/>
      <c r="C110" s="24"/>
      <c r="D110" s="24"/>
    </row>
    <row r="111" spans="1:7">
      <c r="A111" s="18" t="s">
        <v>56</v>
      </c>
      <c r="B111" s="19"/>
      <c r="C111" s="19"/>
      <c r="D111" s="19"/>
    </row>
    <row r="112" spans="1:7">
      <c r="A112" s="18" t="s">
        <v>57</v>
      </c>
      <c r="B112" s="17"/>
      <c r="C112" s="17"/>
      <c r="D112" s="17"/>
    </row>
    <row r="113" spans="1:4" ht="15" customHeight="1">
      <c r="A113" s="23" t="s">
        <v>52</v>
      </c>
      <c r="B113" s="24"/>
      <c r="C113" s="24"/>
      <c r="D113" s="24"/>
    </row>
    <row r="114" spans="1:4">
      <c r="A114" s="23" t="s">
        <v>58</v>
      </c>
      <c r="B114" s="24"/>
      <c r="C114" s="24"/>
      <c r="D114" s="24"/>
    </row>
    <row r="115" spans="1:4">
      <c r="A115" s="18" t="s">
        <v>59</v>
      </c>
      <c r="B115" s="17"/>
      <c r="C115" s="17"/>
      <c r="D115" s="17"/>
    </row>
    <row r="116" spans="1:4" ht="15" customHeight="1">
      <c r="A116" s="18" t="s">
        <v>54</v>
      </c>
      <c r="B116" s="17"/>
      <c r="C116" s="17"/>
      <c r="D116" s="17"/>
    </row>
    <row r="117" spans="1:4" ht="15" customHeight="1">
      <c r="A117" s="22" t="s">
        <v>55</v>
      </c>
      <c r="B117" s="22"/>
      <c r="C117" s="22"/>
      <c r="D117" s="22"/>
    </row>
    <row r="118" spans="1:4" ht="15.75" customHeight="1">
      <c r="A118" s="23" t="s">
        <v>60</v>
      </c>
      <c r="B118" s="24"/>
      <c r="C118" s="24"/>
      <c r="D118" s="24"/>
    </row>
    <row r="119" spans="1:4">
      <c r="A119" s="22" t="s">
        <v>61</v>
      </c>
      <c r="B119" s="22"/>
      <c r="C119" s="22"/>
      <c r="D119" s="22"/>
    </row>
    <row r="120" spans="1:4">
      <c r="A120" s="21" t="s">
        <v>62</v>
      </c>
      <c r="B120" s="21"/>
      <c r="C120" s="21"/>
      <c r="D120" s="21"/>
    </row>
    <row r="121" spans="1:4">
      <c r="A121" s="16" t="s">
        <v>63</v>
      </c>
    </row>
    <row r="122" spans="1:4">
      <c r="A122" s="21" t="s">
        <v>64</v>
      </c>
      <c r="B122" s="21"/>
      <c r="C122" s="21"/>
      <c r="D122" s="21"/>
    </row>
  </sheetData>
  <mergeCells count="43">
    <mergeCell ref="A109:F109"/>
    <mergeCell ref="A9:J9"/>
    <mergeCell ref="A12:A13"/>
    <mergeCell ref="B12:B13"/>
    <mergeCell ref="C12:C13"/>
    <mergeCell ref="D12:D13"/>
    <mergeCell ref="E12:E13"/>
    <mergeCell ref="F12:F13"/>
    <mergeCell ref="G12:I12"/>
    <mergeCell ref="J12:J13"/>
    <mergeCell ref="A15:J15"/>
    <mergeCell ref="A22:J22"/>
    <mergeCell ref="A29:J29"/>
    <mergeCell ref="A34:A35"/>
    <mergeCell ref="B34:B35"/>
    <mergeCell ref="C34:C35"/>
    <mergeCell ref="D34:D35"/>
    <mergeCell ref="E34:E35"/>
    <mergeCell ref="F34:F35"/>
    <mergeCell ref="G34:I34"/>
    <mergeCell ref="J34:J35"/>
    <mergeCell ref="A58:J58"/>
    <mergeCell ref="A67:J67"/>
    <mergeCell ref="A76:J76"/>
    <mergeCell ref="A36:J36"/>
    <mergeCell ref="A43:J43"/>
    <mergeCell ref="A50:J50"/>
    <mergeCell ref="A56:A57"/>
    <mergeCell ref="B56:B57"/>
    <mergeCell ref="C56:C57"/>
    <mergeCell ref="D56:D57"/>
    <mergeCell ref="E56:E57"/>
    <mergeCell ref="F56:F57"/>
    <mergeCell ref="G56:I56"/>
    <mergeCell ref="J56:J57"/>
    <mergeCell ref="A122:D122"/>
    <mergeCell ref="A119:D119"/>
    <mergeCell ref="A114:D114"/>
    <mergeCell ref="A110:D110"/>
    <mergeCell ref="A113:D113"/>
    <mergeCell ref="A118:D118"/>
    <mergeCell ref="A117:D117"/>
    <mergeCell ref="A120:D120"/>
  </mergeCells>
  <pageMargins left="0.7" right="0.7" top="0.75" bottom="0.75" header="0.3" footer="0.3"/>
  <pageSetup paperSize="9" orientation="landscape" r:id="rId1"/>
  <drawing r:id="rId2"/>
  <legacyDrawing r:id="rId3"/>
  <oleObjects>
    <mc:AlternateContent xmlns:mc="http://schemas.openxmlformats.org/markup-compatibility/2006">
      <mc:Choice Requires="x14">
        <oleObject progId="Word.Document.8" shapeId="1026" r:id="rId4">
          <objectPr defaultSize="0" autoPict="0" r:id="rId5">
            <anchor moveWithCells="1">
              <from>
                <xdr:col>0</xdr:col>
                <xdr:colOff>28575</xdr:colOff>
                <xdr:row>78</xdr:row>
                <xdr:rowOff>104775</xdr:rowOff>
              </from>
              <to>
                <xdr:col>6</xdr:col>
                <xdr:colOff>247650</xdr:colOff>
                <xdr:row>105</xdr:row>
                <xdr:rowOff>247650</xdr:rowOff>
              </to>
            </anchor>
          </objectPr>
        </oleObject>
      </mc:Choice>
      <mc:Fallback>
        <oleObject progId="Word.Document.8" shapeId="1026"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Renāte Kundziņa</dc:creator>
  <cp:lastModifiedBy>Renāte Kundziņa</cp:lastModifiedBy>
  <cp:lastPrinted>2018-05-02T08:05:50Z</cp:lastPrinted>
  <dcterms:created xsi:type="dcterms:W3CDTF">2016-03-07T08:02:20Z</dcterms:created>
  <dcterms:modified xsi:type="dcterms:W3CDTF">2018-05-07T11:17:31Z</dcterms:modified>
</cp:coreProperties>
</file>