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iubgovlv-my.sharepoint.com/personal/samanta_krieva_iub_gov_lv/Documents/Desktop/Signe/"/>
    </mc:Choice>
  </mc:AlternateContent>
  <xr:revisionPtr revIDLastSave="30" documentId="8_{03278961-6EA6-4A96-B46B-B4E14BDE79F6}" xr6:coauthVersionLast="47" xr6:coauthVersionMax="47" xr10:uidLastSave="{CF98C9B1-5020-430A-85E6-76A39D0BD05A}"/>
  <bookViews>
    <workbookView xWindow="-110" yWindow="-110" windowWidth="19420" windowHeight="10420" tabRatio="599" firstSheet="3" activeTab="11" xr2:uid="{00000000-000D-0000-FFFF-FFFF00000000}"/>
  </bookViews>
  <sheets>
    <sheet name="Anotācija" sheetId="22" r:id="rId1"/>
    <sheet name="Instrukcija_pielāgošana" sheetId="17" r:id="rId2"/>
    <sheet name="Anketa_sākums" sheetId="21" r:id="rId3"/>
    <sheet name="1.komp." sheetId="2" r:id="rId4"/>
    <sheet name="2.komp." sheetId="3" r:id="rId5"/>
    <sheet name="3.komp." sheetId="4" r:id="rId6"/>
    <sheet name="4.komp." sheetId="13" r:id="rId7"/>
    <sheet name="5.komp." sheetId="14" r:id="rId8"/>
    <sheet name="6.komp." sheetId="15" r:id="rId9"/>
    <sheet name="7.komp." sheetId="16" r:id="rId10"/>
    <sheet name="Rezultāti" sheetId="19" r:id="rId11"/>
    <sheet name="Teh" sheetId="18" r:id="rId12"/>
  </sheets>
  <definedNames>
    <definedName name="_xlnm._FilterDatabase" localSheetId="3" hidden="1">'1.komp.'!$A$2:$V$20</definedName>
    <definedName name="_xlnm._FilterDatabase" localSheetId="4" hidden="1">'2.komp.'!$A$2:$V$2</definedName>
    <definedName name="_xlnm._FilterDatabase" localSheetId="5" hidden="1">'3.komp.'!$A$2:$V$2</definedName>
    <definedName name="_xlnm._FilterDatabase" localSheetId="6" hidden="1">'4.komp.'!$A$2:$V$2</definedName>
    <definedName name="_xlnm._FilterDatabase" localSheetId="7" hidden="1">'5.komp.'!$A$2:$V$2</definedName>
    <definedName name="_xlnm._FilterDatabase" localSheetId="8" hidden="1">'6.komp.'!$A$2:$V$16</definedName>
    <definedName name="_xlnm._FilterDatabase" localSheetId="9" hidden="1">'7.komp.'!$A$2:$V$2</definedName>
    <definedName name="_xlnm.Print_Area" localSheetId="3">'1.komp.'!$A$1:$H$12</definedName>
    <definedName name="_xlnm.Print_Area" localSheetId="4">'2.komp.'!$A$2:$H$13</definedName>
    <definedName name="_xlnm.Print_Area" localSheetId="7">'5.komp.'!$A$2:$H$11</definedName>
    <definedName name="_xlnm.Print_Area" localSheetId="8">'6.komp.'!$A$2:$H$16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18" l="1"/>
  <c r="I26" i="18"/>
  <c r="H26" i="18"/>
  <c r="G26" i="18"/>
  <c r="F26" i="18"/>
  <c r="E26" i="18"/>
  <c r="D26" i="18"/>
  <c r="C26" i="18"/>
  <c r="I24" i="18"/>
  <c r="H24" i="18"/>
  <c r="G24" i="18"/>
  <c r="F24" i="18"/>
  <c r="E24" i="18"/>
  <c r="D24" i="18"/>
  <c r="C24" i="18"/>
  <c r="I23" i="18"/>
  <c r="H23" i="18"/>
  <c r="G23" i="18"/>
  <c r="F23" i="18"/>
  <c r="E23" i="18"/>
  <c r="D23" i="18"/>
  <c r="C23" i="18"/>
  <c r="I22" i="18"/>
  <c r="H22" i="18"/>
  <c r="G22" i="18"/>
  <c r="F22" i="18"/>
  <c r="E22" i="18"/>
  <c r="D22" i="18"/>
  <c r="C22" i="18"/>
  <c r="I21" i="18"/>
  <c r="H21" i="18"/>
  <c r="G21" i="18"/>
  <c r="F21" i="18"/>
  <c r="E21" i="18"/>
  <c r="D21" i="18"/>
  <c r="C21" i="18"/>
  <c r="O20" i="18"/>
  <c r="I20" i="18"/>
  <c r="H20" i="18"/>
  <c r="G20" i="18"/>
  <c r="F20" i="18"/>
  <c r="E20" i="18"/>
  <c r="D20" i="18"/>
  <c r="C20" i="18"/>
  <c r="P14" i="16"/>
  <c r="P13" i="16"/>
  <c r="P15" i="14"/>
  <c r="P14" i="14"/>
  <c r="P13" i="14"/>
  <c r="P12" i="14"/>
  <c r="P22" i="13"/>
  <c r="P21" i="13"/>
  <c r="P20" i="13"/>
  <c r="P19" i="13"/>
  <c r="P18" i="13"/>
  <c r="P17" i="13"/>
  <c r="P16" i="13"/>
  <c r="P20" i="4"/>
  <c r="P19" i="4"/>
  <c r="P18" i="4"/>
  <c r="P17" i="4"/>
  <c r="P16" i="4"/>
  <c r="P15" i="4"/>
  <c r="P14" i="4"/>
  <c r="P22" i="3"/>
  <c r="P21" i="3"/>
  <c r="P20" i="3"/>
  <c r="P19" i="3"/>
  <c r="P18" i="3"/>
  <c r="P17" i="3"/>
  <c r="P16" i="3"/>
  <c r="P15" i="3"/>
  <c r="P14" i="3"/>
  <c r="P20" i="2" l="1"/>
  <c r="P19" i="2"/>
  <c r="P18" i="2"/>
  <c r="P17" i="2"/>
  <c r="P16" i="2"/>
  <c r="P3" i="2"/>
  <c r="O25" i="18"/>
  <c r="I25" i="18"/>
  <c r="H25" i="18"/>
  <c r="G25" i="18"/>
  <c r="F25" i="18"/>
  <c r="E25" i="18"/>
  <c r="D25" i="18"/>
  <c r="C25" i="18"/>
  <c r="K22" i="18"/>
  <c r="O22" i="18" s="1"/>
  <c r="P8" i="2"/>
  <c r="P7" i="2"/>
  <c r="P6" i="2"/>
  <c r="P5" i="2"/>
  <c r="P4" i="2"/>
  <c r="P26" i="18"/>
  <c r="P24" i="18"/>
  <c r="P23" i="18"/>
  <c r="P21" i="18"/>
  <c r="P25" i="18" l="1"/>
  <c r="P22" i="18"/>
  <c r="L20" i="18"/>
  <c r="P17" i="15" l="1"/>
  <c r="P16" i="15"/>
  <c r="P13" i="4"/>
  <c r="P15" i="2" l="1"/>
  <c r="P3" i="16"/>
  <c r="P4" i="16"/>
  <c r="P5" i="16"/>
  <c r="P6" i="16"/>
  <c r="P7" i="16"/>
  <c r="P8" i="16"/>
  <c r="P9" i="16"/>
  <c r="P10" i="16"/>
  <c r="P11" i="16"/>
  <c r="P12" i="16"/>
  <c r="P8" i="15"/>
  <c r="P9" i="15"/>
  <c r="P3" i="15"/>
  <c r="P4" i="15"/>
  <c r="P5" i="15"/>
  <c r="P6" i="15"/>
  <c r="P7" i="15"/>
  <c r="P10" i="15"/>
  <c r="P11" i="15"/>
  <c r="P12" i="15"/>
  <c r="P13" i="15"/>
  <c r="P14" i="15"/>
  <c r="P15" i="15"/>
  <c r="P3" i="14"/>
  <c r="P4" i="14"/>
  <c r="P5" i="14"/>
  <c r="P6" i="14"/>
  <c r="P7" i="14"/>
  <c r="P8" i="14"/>
  <c r="P9" i="14"/>
  <c r="P10" i="14"/>
  <c r="P11" i="14"/>
  <c r="P3" i="13"/>
  <c r="P4" i="13"/>
  <c r="P5" i="13"/>
  <c r="P6" i="13"/>
  <c r="P7" i="13"/>
  <c r="P8" i="13"/>
  <c r="P9" i="13"/>
  <c r="P10" i="13"/>
  <c r="P11" i="13"/>
  <c r="P12" i="13"/>
  <c r="P13" i="13"/>
  <c r="P14" i="13"/>
  <c r="P15" i="13"/>
  <c r="M23" i="18"/>
  <c r="P3" i="4"/>
  <c r="P4" i="4"/>
  <c r="P5" i="4"/>
  <c r="P6" i="4"/>
  <c r="P7" i="4"/>
  <c r="P8" i="4"/>
  <c r="P9" i="4"/>
  <c r="P10" i="4"/>
  <c r="P11" i="4"/>
  <c r="P12" i="4"/>
  <c r="D11" i="19"/>
  <c r="P3" i="3"/>
  <c r="P4" i="3"/>
  <c r="P5" i="3"/>
  <c r="P6" i="3"/>
  <c r="P7" i="3"/>
  <c r="P8" i="3"/>
  <c r="P9" i="3"/>
  <c r="P10" i="3"/>
  <c r="P11" i="3"/>
  <c r="P12" i="3"/>
  <c r="P13" i="3"/>
  <c r="M21" i="18"/>
  <c r="P9" i="2"/>
  <c r="P10" i="2"/>
  <c r="P11" i="2"/>
  <c r="P12" i="2"/>
  <c r="P13" i="2"/>
  <c r="P14" i="2"/>
  <c r="O2" i="15"/>
  <c r="N2" i="15"/>
  <c r="M2" i="15"/>
  <c r="O2" i="14"/>
  <c r="N2" i="14"/>
  <c r="M2" i="14"/>
  <c r="O2" i="13"/>
  <c r="N2" i="13"/>
  <c r="M2" i="13"/>
  <c r="O2" i="4"/>
  <c r="N2" i="4"/>
  <c r="M2" i="4"/>
  <c r="L26" i="18"/>
  <c r="P2" i="16"/>
  <c r="O2" i="16"/>
  <c r="N2" i="16"/>
  <c r="M2" i="16"/>
  <c r="L2" i="16"/>
  <c r="K2" i="16"/>
  <c r="J2" i="16"/>
  <c r="L25" i="18"/>
  <c r="P2" i="15"/>
  <c r="L2" i="15"/>
  <c r="K2" i="15"/>
  <c r="J2" i="15"/>
  <c r="P2" i="14"/>
  <c r="L2" i="14"/>
  <c r="K2" i="14"/>
  <c r="J2" i="14"/>
  <c r="P2" i="13"/>
  <c r="L2" i="13"/>
  <c r="K2" i="13"/>
  <c r="J2" i="13"/>
  <c r="P2" i="4"/>
  <c r="P2" i="3"/>
  <c r="P2" i="2"/>
  <c r="B5" i="19"/>
  <c r="B26" i="18"/>
  <c r="B25" i="18"/>
  <c r="B24" i="18"/>
  <c r="B23" i="18"/>
  <c r="B22" i="18"/>
  <c r="B21" i="18"/>
  <c r="B20" i="18"/>
  <c r="A19" i="19"/>
  <c r="A17" i="19"/>
  <c r="A15" i="19"/>
  <c r="A13" i="19"/>
  <c r="A11" i="19"/>
  <c r="A9" i="19"/>
  <c r="A7" i="19"/>
  <c r="B6" i="21"/>
  <c r="O2" i="3"/>
  <c r="N2" i="3"/>
  <c r="M2" i="3"/>
  <c r="L2" i="3"/>
  <c r="K2" i="3"/>
  <c r="J2" i="3"/>
  <c r="K20" i="18" l="1"/>
  <c r="K26" i="18"/>
  <c r="M26" i="18"/>
  <c r="N26" i="18" s="1"/>
  <c r="M25" i="18"/>
  <c r="N25" i="18" s="1"/>
  <c r="K25" i="18"/>
  <c r="D17" i="19" s="1"/>
  <c r="L24" i="18"/>
  <c r="K24" i="18"/>
  <c r="M24" i="18"/>
  <c r="K23" i="18"/>
  <c r="L23" i="18"/>
  <c r="N23" i="18" s="1"/>
  <c r="L22" i="18"/>
  <c r="M22" i="18"/>
  <c r="L21" i="18"/>
  <c r="N21" i="18" s="1"/>
  <c r="O26" i="18" l="1"/>
  <c r="D19" i="19" s="1"/>
  <c r="O24" i="18"/>
  <c r="D15" i="19" s="1"/>
  <c r="O23" i="18"/>
  <c r="D13" i="19" s="1"/>
  <c r="O21" i="18"/>
  <c r="D9" i="19" s="1"/>
  <c r="P20" i="18"/>
  <c r="M20" i="18"/>
  <c r="N20" i="18" s="1"/>
  <c r="D7" i="19"/>
  <c r="N24" i="18"/>
  <c r="N22" i="18"/>
</calcChain>
</file>

<file path=xl/sharedStrings.xml><?xml version="1.0" encoding="utf-8"?>
<sst xmlns="http://schemas.openxmlformats.org/spreadsheetml/2006/main" count="750" uniqueCount="245">
  <si>
    <t>Deleģē uzdevumus komisijas locekļiem atbilstoši viņu atbildības jomām un kompetencēm.</t>
  </si>
  <si>
    <t xml:space="preserve">Uzrauga iepirkumu plāna izpildi, tai skaitā atgādina struktūrvienībām par plānotajiem iepirkumiem un veicamajiem uzdevumiem un termiņiem to ietvaros. </t>
  </si>
  <si>
    <t>Komisijas sekretārs</t>
  </si>
  <si>
    <t>Komisijas loceklis</t>
  </si>
  <si>
    <t>Iepirkumu speciālists</t>
  </si>
  <si>
    <t>x</t>
  </si>
  <si>
    <t>Iestādes vadītājs</t>
  </si>
  <si>
    <t>Iepirkumu funkcijas vadītājs</t>
  </si>
  <si>
    <r>
      <t>Analizē iepirkumu komisijas locekļu pieredzi un prasmes iepirkumu jomā un iesaka apstiprināšanai komisijā</t>
    </r>
    <r>
      <rPr>
        <sz val="11"/>
        <color rgb="FFFF0000"/>
        <rFont val="Calibri"/>
        <family val="2"/>
        <scheme val="minor"/>
      </rPr>
      <t xml:space="preserve"> </t>
    </r>
    <r>
      <rPr>
        <sz val="11"/>
        <rFont val="Calibri"/>
        <family val="2"/>
        <scheme val="minor"/>
      </rPr>
      <t>komisijas locekļus, kam</t>
    </r>
    <r>
      <rPr>
        <sz val="11"/>
        <color theme="1"/>
        <rFont val="Calibri"/>
        <family val="2"/>
        <charset val="186"/>
        <scheme val="minor"/>
      </rPr>
      <t xml:space="preserve"> piemīt papildinoša pieredze un zināšanas. </t>
    </r>
  </si>
  <si>
    <t>Veido  un vada komunikācijas procesu komisijas darba nodrošināšanai starp sēdēm. Nodrošina to pats/-i, vai deleģē atbilstošam speciālistam.</t>
  </si>
  <si>
    <t xml:space="preserve"> Iestādes vadītājs</t>
  </si>
  <si>
    <t>Izprot ar iepirkumu jomu saistīto administratīvo pārkāpumu sastāvu un sodu piemērošanas kārtību.</t>
  </si>
  <si>
    <t>Pārzina iepirkuma dokumentācijas, iepirkuma komisijas rīcības un pieņemto lēmumu apstrīdēšanas un iesniegumu izskatīšanas kārtību.</t>
  </si>
  <si>
    <t>Komisijas priekšs-js un vietnieks</t>
  </si>
  <si>
    <t>Pārliecinās par iepirkuma dokumentācijas atbilstību publicēšanai EIS un izsludina iepirkumu normatīvajos aktos noteiktā kārtībā un termiņos.</t>
  </si>
  <si>
    <t>Sagatavo skaidras atbildes uz ieinteresēto piegādātāju jautājumiem, nepieciešamības gadījumā konsultējoties ar citiem speciālistiem.</t>
  </si>
  <si>
    <t>Savlaicīgi un atbilstoši normatīvo aktu prasībām sagatavo iepirkuma komisiju sēžu protokolu projektus un koordinē to saskaņošanu  ar komisijas locekļiem.</t>
  </si>
  <si>
    <t>Sagatavo iepirkuma dokumentāciju uzglabāšanai, t.sk., nodrošina visu nepieciešamo dokumentu apkopošanu iepirkuma dokumentācijā.</t>
  </si>
  <si>
    <t>Pārrauga, lai visi komisijas locekļi veiktu tiem paredzētos un uzticētos pienākumus, koordinē saskaņotu iepirkuma komisijas darbu.</t>
  </si>
  <si>
    <t>Sniedz skaidru un objektīvu pamatojumu pieņemtajiem lēmumiem, prot vienkārši un saprotami tos izskaidrot dažādām iepirkuma procesā iesaistītajām pusēm.</t>
  </si>
  <si>
    <t>Prot loģiski pamatot un izskaidrot iepirkuma procedūras izvēli un tās īstenošanas gaitu sarunās ar iekšējiem auditoriem un/vai uzraugošo institūciju pārstāvjiem.</t>
  </si>
  <si>
    <t>Pārzina par konkurences tiesībām un korupciju atbildīgo iestāžu kompetenci un pārkāpumu ziņošanas kārtību.</t>
  </si>
  <si>
    <t>Nodrošina iepirkuma laikā iegūtās informācijas konfidencialitāti, t. sk., nodrošina nepubliskojamas informācijas atbilstošu apstrādi un glabāšanu.</t>
  </si>
  <si>
    <t>Pastāvīgi seko līdzi normatīvo aktu izmaiņām iepirkumu jomā.</t>
  </si>
  <si>
    <t xml:space="preserve">Izprot interešu konflikta iepirkumā būtību un kārtību tā novēršanai. </t>
  </si>
  <si>
    <t>Atpazīst interešu konflikta pazīmes savā un kolēģu darbā, rosina interešu konflikta situācijas novēršanu.</t>
  </si>
  <si>
    <t>Pārvalda virtuālās komunikācijas rīkus attālinātu iepirkuma komisijas sanāksmju norisei.</t>
  </si>
  <si>
    <t>Iepirkumu speciālists (mazie iepirkumi)</t>
  </si>
  <si>
    <t xml:space="preserve">Iestādes vadītājs </t>
  </si>
  <si>
    <t>Pārzina iepirkumu sistēmu un normatīvo regulējumu Latvijā un tās sasaisti ar ES normatīvajiem aktiem.</t>
  </si>
  <si>
    <t>Izprot publisko iepirkumu vispārējos principus un to piemērošanu iepirkumos.</t>
  </si>
  <si>
    <t>Pārrauga iepirkuma līguma parakstīšanu ar vienu vai vairākiem iepirkumā izvēlētiem pretendentiem, nodrošinot neskaidro jautājumu risināšanu atbilstoši normatīvo aktu prasībām.</t>
  </si>
  <si>
    <t>Pārrauga uzsāktos iepirkumus, orientējoties dažādos procesa posmos.</t>
  </si>
  <si>
    <t>Patstāvīgi vai sadarbībā ar ekspertu izstrādā, ievieš un aktualizē interešu konflikta identificēšanas un novēršanas vadlīnijas vai stratēģiju, saskaņojot normatīvo aktu prasības publisko iepirkumu jomā ar iestādes darba specifiku.</t>
  </si>
  <si>
    <t>Veic struktūrvienību vadītāju un iepirkuma komisijas locekļu informēšanas un izglītošanas pasākumus interešu konflikta identificēšanas un novēršanas jautājumos.</t>
  </si>
  <si>
    <r>
      <t>Nodrošina godīgu iepirkuma procesu, novēršot konkurences ierobežojumus vai ziņojot par pārkāpumiem.</t>
    </r>
    <r>
      <rPr>
        <sz val="11"/>
        <color rgb="FFFF0000"/>
        <rFont val="Calibri"/>
        <family val="2"/>
        <scheme val="minor"/>
      </rPr>
      <t xml:space="preserve"> </t>
    </r>
  </si>
  <si>
    <t>Pārzina un iepirkumos piemēro publiskā iepirkuma principus - vienlīdzīgu un taisnīgu attieksmi pret visiem pretendentiem, brīvu konkurenci, procesa caurspīdīgumu un samērīgumu.</t>
  </si>
  <si>
    <t>Pārrunā ar komisijas locekļiem gadījumus, kad viņu darbība vai bezdarbība ir negatīvi ietekmējusi komisijas darbu vai iepirkumu procesu iestādē. Analizē šādas rīcības cēloņus un iesaistās to novēršanā, kad tas ir piemēroti.</t>
  </si>
  <si>
    <t>Nosaka iestādes stratēģiskos mērķus, principus un prioritātes iepirkumu jomā saskaņā ar iestādes vidējā termiņa un ilgtermiņa attīstības plāniem.</t>
  </si>
  <si>
    <t>Sagatavo saturiski precīzus un informatīvi pietiekamus iepirkumu vai iepirkuma komisijas lēmumu projektus.</t>
  </si>
  <si>
    <t>Nosaka iestādes iepirkuma funkcijas organizāciju, ņemot vērā iestādes mērķus un pieejamos resursus.</t>
  </si>
  <si>
    <t>Etalonmodelis</t>
  </si>
  <si>
    <t>Iestādes iepirkumu lomas/ amati</t>
  </si>
  <si>
    <r>
      <rPr>
        <b/>
        <sz val="11"/>
        <color theme="1"/>
        <rFont val="Calibri"/>
        <family val="2"/>
        <scheme val="minor"/>
      </rPr>
      <t>Vērtējamā persona:</t>
    </r>
    <r>
      <rPr>
        <sz val="11"/>
        <color theme="1"/>
        <rFont val="Calibri"/>
        <family val="2"/>
        <scheme val="minor"/>
      </rPr>
      <t xml:space="preserve"> </t>
    </r>
  </si>
  <si>
    <t>Saistība ar vērtējamo personu:</t>
  </si>
  <si>
    <t xml:space="preserve">Vērtējumu skala: </t>
  </si>
  <si>
    <t>Vai var iepirkuma komisijas locekļiem iestādē vērtēt atšķirīgas pazīmes?</t>
  </si>
  <si>
    <t>Nevaru novērtēt</t>
  </si>
  <si>
    <t>Iestāde:</t>
  </si>
  <si>
    <t xml:space="preserve">1. </t>
  </si>
  <si>
    <t>Iepirkuma komisijas sekretārs</t>
  </si>
  <si>
    <t>Iepirkuma komisijas loceklis</t>
  </si>
  <si>
    <t>Iepirkuma komisijas priekšsēdētājs</t>
  </si>
  <si>
    <t>2.2.</t>
  </si>
  <si>
    <t>2.1.</t>
  </si>
  <si>
    <t xml:space="preserve">3. </t>
  </si>
  <si>
    <t>6.</t>
  </si>
  <si>
    <t>5.</t>
  </si>
  <si>
    <t>1. Iepirkumu profesionālo kompetenču etalonmodeļa pielāgošana iestādei</t>
  </si>
  <si>
    <t>4.</t>
  </si>
  <si>
    <t>8.</t>
  </si>
  <si>
    <t xml:space="preserve">Amats: </t>
  </si>
  <si>
    <t>Iepirkumu loma/s:</t>
  </si>
  <si>
    <t>Iepirkuma komisijas priekšsēdētājs vai vietnieks</t>
  </si>
  <si>
    <t>Saistība ar vērtējamo:</t>
  </si>
  <si>
    <t>Tiešais vadītājs</t>
  </si>
  <si>
    <t>Funkcionālais vadītājs</t>
  </si>
  <si>
    <t>Kolēģis</t>
  </si>
  <si>
    <t>Pašvērtējums</t>
  </si>
  <si>
    <t>Cits</t>
  </si>
  <si>
    <t xml:space="preserve">Vērtētājs/-i: </t>
  </si>
  <si>
    <t>Iepirkumu loma/-s:</t>
  </si>
  <si>
    <t>Vadītājs iepirkumu komisijā</t>
  </si>
  <si>
    <t>2.Vērtējamā darbinieka iepirkumu profesionālo kompetenču novērtēšanas anketas sagatavošana</t>
  </si>
  <si>
    <t>Vērtējamais</t>
  </si>
  <si>
    <t>3. Darbinieka profesionālo kompetenču novērtēšana.</t>
  </si>
  <si>
    <t>Lūdzu, pārliecinieties, ka katrā rīcības pazīmē ir atzīmēts tikai viens vērtējums.</t>
  </si>
  <si>
    <r>
      <rPr>
        <b/>
        <sz val="11"/>
        <color theme="1"/>
        <rFont val="Calibri"/>
        <family val="2"/>
        <scheme val="minor"/>
      </rPr>
      <t>Izdzēsiet</t>
    </r>
    <r>
      <rPr>
        <sz val="11"/>
        <color theme="1"/>
        <rFont val="Calibri"/>
        <family val="2"/>
        <charset val="186"/>
        <scheme val="minor"/>
      </rPr>
      <t xml:space="preserve"> liekās kolonnas no J - O, atstājot tikai tās kolonnas, kas ir attiecināmas, uz konkrēto darbinieku. Ņemiet vērā, ka uz vienu darbinieku var attiekties vairākas lomas/ kolonnas. </t>
    </r>
  </si>
  <si>
    <t>Kompetences definīcija</t>
  </si>
  <si>
    <t>Kompetences vērtējums</t>
  </si>
  <si>
    <t>Vērtējamā persona:</t>
  </si>
  <si>
    <t>2.kompetence 
Iepirkumu dokumentācijas sagatavošana</t>
  </si>
  <si>
    <t>3.kompetence 
Iepirkuma kā projekta vadība</t>
  </si>
  <si>
    <t>4. kompetence 
Komandas vadīšana un sadarbība</t>
  </si>
  <si>
    <t>5. kompetence 
Atbildības uzņemšanās un lēmumu pieņemšana</t>
  </si>
  <si>
    <t>6.kompetence 
Iestādes iepirkumu vadība</t>
  </si>
  <si>
    <t>7.kompetence 
Ētiska rīcība un interešu konfliktu vadība</t>
  </si>
  <si>
    <t>Iepirkumu profesionālā kompetence</t>
  </si>
  <si>
    <t>Izpratne par  iepirkumus regulējošiem normatīvajiem aktiem un prasmes tos piemērot iepirkumu veikšanā iestādē, tai skaitā, izmantojot elektronisko iepirkumu sistēmu.</t>
  </si>
  <si>
    <t>Zināšanas par iepirkumu dokumentu veidiem, to sagatavošanas, izmantošanas un uzglabāšanas kārtību un prasmes veidot skaidrus un normatīvo aktu prasībām atbilstošus iepirkumu dokumentus atbilstoši konkrētā iepirkuma vajadzībām.</t>
  </si>
  <si>
    <t>Gatavība un prasmes plānot un vadīt iepirkuma procesu, lai nodrošinātu savlaicīgu un kvalitativu iepirkuma rezultātu sasniegšanu sadarbībā ar visām procesā iesaistajām pusēm</t>
  </si>
  <si>
    <t>Izpratne par ētiskas rīcības būtību, priekšnoteikumiem un pazīmēm, gatavība un prasmes demonstrēt augstus ētiskas rīcības standartus profesionālo pienākumu izpildē.</t>
  </si>
  <si>
    <t>1.kompetence 
Iepirkumu procesa un normatīvā regulējuma pārzināšana</t>
  </si>
  <si>
    <t>Pazīmju skaits</t>
  </si>
  <si>
    <t>Nevaru novērtēt %</t>
  </si>
  <si>
    <t>Punkti kopā</t>
  </si>
  <si>
    <t>Max punkti</t>
  </si>
  <si>
    <t>Procenti</t>
  </si>
  <si>
    <t>Vērtējums</t>
  </si>
  <si>
    <t>ļoti labi attīstīta</t>
  </si>
  <si>
    <t>pietiekami attīstīta</t>
  </si>
  <si>
    <t>kompetence jāpilnveido</t>
  </si>
  <si>
    <t>Ja 25% vai vairāk procentu no kopējā pazīmju skaita konkrētajā kompetencē ir izvēlēta atbilde “Nevaru novērtēt”, kompetences vērtējums netiek aprēķināts</t>
  </si>
  <si>
    <t>Prasme veidot un attīstīt iepirkumos iesaistīto speciālistu komandu, tai skaitā, iepirkuma komisiju, organizēt tās darbu, lai nodrošinātu savlaicīgu un kvalitatīvu iepirkumu mērķu sasniegšanu. Gatavība sadarboties komandas mērķu sasniegšanai.</t>
  </si>
  <si>
    <t>Gatavība un prasmes veidot un attīstīt iestādes iepirkumu funkciju un procesus atbilstoši normatīvā regulējuma prasībām un iestādes stratēģiskajiem mērķiem.</t>
  </si>
  <si>
    <t>7.</t>
  </si>
  <si>
    <t>Atlasīto</t>
  </si>
  <si>
    <t>Kopējais profesionālo kompetenču vērtējums</t>
  </si>
  <si>
    <r>
      <t xml:space="preserve">Ar </t>
    </r>
    <r>
      <rPr>
        <sz val="11"/>
        <rFont val="Calibri (Body)"/>
      </rPr>
      <t>dzeltenu iekrāsotajā</t>
    </r>
    <r>
      <rPr>
        <sz val="11"/>
        <rFont val="Calibri"/>
        <family val="2"/>
        <charset val="186"/>
        <scheme val="minor"/>
      </rPr>
      <t xml:space="preserve"> kolonnā automātiski būs atzīmētas visas konkrētajam darbiniekam vērtējamās pazīmes - vai nu vienas vai vairāku iepirkumu lomu/ amatu veicējiem atzīmētās.
Šajā kolonnā atfiltrējiet tās pazīmes, kuras atzīmētas ar x, lai redzamas būtu tikai vērtējamās pazīmes.</t>
    </r>
  </si>
  <si>
    <t>Atkārtojiet 7. soli katras kompetences lapā.</t>
  </si>
  <si>
    <t>Loma/ amats 3</t>
  </si>
  <si>
    <t>Loma/ amats 4</t>
  </si>
  <si>
    <t>Loma/ amats 5</t>
  </si>
  <si>
    <t>85% un vairāk</t>
  </si>
  <si>
    <r>
      <rPr>
        <sz val="10"/>
        <color rgb="FFC00000"/>
        <rFont val="Calibri (Body)"/>
      </rPr>
      <t>60</t>
    </r>
    <r>
      <rPr>
        <sz val="10"/>
        <color theme="1"/>
        <rFont val="Calibri"/>
        <family val="2"/>
        <scheme val="minor"/>
      </rPr>
      <t xml:space="preserve"> - 80%</t>
    </r>
  </si>
  <si>
    <t xml:space="preserve">mazāk kā 60% </t>
  </si>
  <si>
    <t>Pārzina iepirkumu procesā iesaistītās institūcijas, piemēram,  IUB, CFLA, KP, KNAB u.c., to lomas un funkcijas.</t>
  </si>
  <si>
    <t>Izprot visu iepirkuma procesā iesaistīto pienākumus un atbildības, savlaicīgi saskaņo un koordinē kolēģu iesaisti dažādos iepirkuma posmos.</t>
  </si>
  <si>
    <t>Apkopo un analizē struktūrvienību vajadzības, izvērtē iestādes īstermiņa un vidēja termiņa stratēģiskos plānus, iepirkumu savietojamību, esošos iestādes resursus un infrastruktūru, lai sagatavotu iepirkumu plānu.</t>
  </si>
  <si>
    <t>Lai anketa tālākajā kompetenču vērtēšanas gaitā būtu pārskatāmāka, noslēpiet kolonnas C - I visās 7 lapās.</t>
  </si>
  <si>
    <t>Izvērtē iepirkuma komisijas locekļu zināšanas un prasmes iepirkumu jomā, organizē iespējas papildināt zināšanas, pieredzes apmaiņu u.c.</t>
  </si>
  <si>
    <t>Izprot strīdu izskatīšanas kārtību, iesaistās sarežgītu situāciju risināšanā, kas rodas iepirkuma laikā, piemēram, konfliktu un sūdzību izskatīšanā.</t>
  </si>
  <si>
    <t>Izmanto projektu vadības metodes iepirkumu plānošanā un vadībā.</t>
  </si>
  <si>
    <t>Orientējas lielā informācijas apjomā un dažādos informācijas avotos, t.sk., atrod un piemēro tiesību normas, tiesu spriedumus, institūciju sniegtos skaidrojumus un pieņemtos lēmumus.</t>
  </si>
  <si>
    <t>Pārvalda normatīvajos aktos izmantoto juridisko valodu un terminoloģiju, saprot un korekti to skaidro un piemēro.</t>
  </si>
  <si>
    <r>
      <t xml:space="preserve">Pārzina iepirkumu veidus un procedūras, </t>
    </r>
    <r>
      <rPr>
        <sz val="11"/>
        <rFont val="Calibri (Body)"/>
      </rPr>
      <t>lai izvēlētos</t>
    </r>
    <r>
      <rPr>
        <sz val="11"/>
        <rFont val="Calibri"/>
        <family val="2"/>
        <charset val="186"/>
        <scheme val="minor"/>
      </rPr>
      <t xml:space="preserve"> konkrētajam iepirkumam atbilstošāko iepirkuma veidu (procedūru), izvērtējot riskus un ieguvumus.</t>
    </r>
  </si>
  <si>
    <r>
      <t>Izprot savu atbildības līmeni un lomu iepirkumu funkcijā kopumā un katrā no iepirkuma posmiem</t>
    </r>
    <r>
      <rPr>
        <sz val="11"/>
        <rFont val="Calibri (Body)"/>
      </rPr>
      <t>.</t>
    </r>
  </si>
  <si>
    <t>Pārvalda elektronisko iepirkumu un citus IT rīkus (piemēram, EIS, PVS, e-Certis, DIS, u.c.) un  izmanto to funkcionalitāti atbilstoši savai lomai iepirkumā.</t>
  </si>
  <si>
    <t xml:space="preserve">Izskata un analizē iepirkumu dokumentu paraugus savā un citās iestādēs, kā arī IUB tīmekļvietnē, izmanto tos iepirkuma dokumentācijas sagatavošanā. </t>
  </si>
  <si>
    <t>Patstāvīgi vai sadarbībā ar ekspertiem sagatavo vai izvērtē un apstiprina iepirkuma dokumentācijas projektus (nolikums, tehniskā specifikācija, līguma projekts) atbilstoši iepirkuma veida specifikai.</t>
  </si>
  <si>
    <t>Atrod optimālāko risinājumu, kā salāgot  iepirkuma veicēja vajadzību un atbilstošas preces/ pakalpojuma/ būvdarbu saņemšanu  iepirkuma rezultātā.</t>
  </si>
  <si>
    <t>Orientējas konkrētā iepirkuma priekšmeta tirgus attīstības tendencēs un piedāvājumā.</t>
  </si>
  <si>
    <t xml:space="preserve">Konstruktīvi vada iepirkumu komisijas sēdes, nodrošinot jautājumu izskatīšanu pēc būtības. </t>
  </si>
  <si>
    <t>Pārliecinās par informācijas pietiekamību, lai saskaņotu dokumentu vai pieņemtu kvalitatīvu lēmumu.</t>
  </si>
  <si>
    <r>
      <t xml:space="preserve">Uzņemas atbildību novadīt iesākto iepirkuma procesu līdz rezultātam neatkarīgi no grūtībām </t>
    </r>
    <r>
      <rPr>
        <sz val="11"/>
        <rFont val="Calibri (Body)"/>
      </rPr>
      <t>vai sākotnēji neplānotiem apstākļiem</t>
    </r>
    <r>
      <rPr>
        <sz val="11"/>
        <rFont val="Calibri"/>
        <family val="2"/>
        <charset val="186"/>
        <scheme val="minor"/>
      </rPr>
      <t>, kas rodas tā gaitā.</t>
    </r>
  </si>
  <si>
    <t>Objektīvi un neitrāli izvērtē saņemto piedāvājumu atbilstību iepirkuma dokumentācijā noteiktajām prasībām un kritērijiem, sniedz savu viedokli un uz faktiem balstītu vērtējumu.</t>
  </si>
  <si>
    <t>Pārbauda, vai iepirkumu plānā nav nepamatoti sadalīti iepirkumi, norāda uz pārkāpumu vai risku gadījumiem, piedāvā priekšlikumus to risināšanai.</t>
  </si>
  <si>
    <r>
      <t>Plānojot iepirkumus, izvērtē komisijas darba slodzi</t>
    </r>
    <r>
      <rPr>
        <sz val="11"/>
        <rFont val="Calibri (Body)"/>
      </rPr>
      <t>.</t>
    </r>
    <r>
      <rPr>
        <sz val="11"/>
        <rFont val="Calibri"/>
        <family val="2"/>
        <charset val="186"/>
        <scheme val="minor"/>
      </rPr>
      <t xml:space="preserve"> Lai līdzsvarotu noslodzi gada periodā, diskutē ar struktūrvienību vadītājiem un iespēju robežās vienojas par iepirkumu norises laikiem.</t>
    </r>
  </si>
  <si>
    <t>Regulāri izvērtē iepirkumu funkcijas darbu un sagatavo priekšlikumus optimālākajai tās darba organizācijai.</t>
  </si>
  <si>
    <t>Iepirkuma procesā saglabā neatkarību, nepakļaujas ietekmes pušu spiedienam iepirkuma procesā.</t>
  </si>
  <si>
    <t>Identificē nepamatotas konkurences ierobežojumu un korupcijas riskus un pazīmes iepirkumu procesā un norāda uz tiem.</t>
  </si>
  <si>
    <t>Kopējais profesionālo kompetenču vērtējums:</t>
  </si>
  <si>
    <t>Augsti attīstītas profesionālās kompetences</t>
  </si>
  <si>
    <t>Pietiekami attīstītas profesionālās kompetences</t>
  </si>
  <si>
    <t>Profesionālās kompetences jāpilnveido</t>
  </si>
  <si>
    <t>Ja kādam darbiniekam vienā kompetencē izvēlētas 3 vai mazāk pazīmes, nav vērtējuma konkrētajā kompetencē. Parādās "vērtējums netiek noteikts".</t>
  </si>
  <si>
    <t>Anketa paredzēta izmantošanai Profesionālo kompetenču novērtēšanas un attīstības, kā arī Cilvēkresursu attīstības plānošanas metodiku ietvaros. Anketas izmantošanas kārtība aprakstīta iepriekšminēto metodiku izmantošanas vadlīnijās.</t>
  </si>
  <si>
    <r>
      <rPr>
        <b/>
        <sz val="12"/>
        <color theme="1"/>
        <rFont val="Calibri"/>
        <family val="2"/>
        <scheme val="minor"/>
      </rPr>
      <t>Valsts pārvaldes iepirkumu speciālistu (IS) profesionālo kompetenču novērtēšanas anketa</t>
    </r>
    <r>
      <rPr>
        <sz val="12"/>
        <color theme="1"/>
        <rFont val="Calibri"/>
        <family val="2"/>
        <scheme val="minor"/>
      </rPr>
      <t xml:space="preserve"> (turpmāk - anketa) izstrādāta starp Valsts administrācijas skolu un SIA O.D.A. 2020. gada 2. septembrī noslēgtā Pakalpojuma līguma Nr. 06-06/4 “Pamatmoduļa VI “Ilgtspējīga uzņēmējdarbība: laba pārvaldība, stratēģiskā plānošana un pārmaiņu vadība” valsts pārvaldes darbinieku attīstības matricas un tās izmantošanas metodikas izstrāde, pilotēšana un mācību nodrošināšana” (turpmāk tekstā – Līgums) ietvaros.</t>
    </r>
  </si>
  <si>
    <t>Lūdzu, uzmanīgi izlasiet katru apgalvojumu un izvēlieties to atbildes variantu, kas vislabāk raksturo vērtējamo personu. Atbilstošajā lauciņā ierakstiet x.</t>
  </si>
  <si>
    <r>
      <rPr>
        <b/>
        <sz val="11"/>
        <color theme="1"/>
        <rFont val="Calibri"/>
        <family val="2"/>
        <scheme val="minor"/>
      </rPr>
      <t>Gandrīz vienmēr</t>
    </r>
    <r>
      <rPr>
        <sz val="11"/>
        <color theme="1"/>
        <rFont val="Calibri"/>
        <family val="2"/>
        <scheme val="minor"/>
      </rPr>
      <t xml:space="preserve"> - vērtējamā persona visos vai gandrīz visos</t>
    </r>
    <r>
      <rPr>
        <sz val="11"/>
        <color rgb="FFFF0000"/>
        <rFont val="Calibri"/>
        <family val="2"/>
        <scheme val="minor"/>
      </rPr>
      <t xml:space="preserve"> </t>
    </r>
    <r>
      <rPr>
        <sz val="11"/>
        <color theme="1"/>
        <rFont val="Calibri"/>
        <family val="2"/>
        <scheme val="minor"/>
      </rPr>
      <t>gadījumos rīkojas atbilstoši aprakstītajai rīcības pazīmei;</t>
    </r>
  </si>
  <si>
    <r>
      <t>Dažreiz</t>
    </r>
    <r>
      <rPr>
        <sz val="11"/>
        <rFont val="Calibri"/>
        <family val="2"/>
        <scheme val="minor"/>
      </rPr>
      <t xml:space="preserve"> – vērtējamā persona dažreiz rīkojas atbilstoši aprakstītajai rīcības pazīmei un dažreiz nē;</t>
    </r>
  </si>
  <si>
    <r>
      <t>Nevaru novērtēt</t>
    </r>
    <r>
      <rPr>
        <sz val="11"/>
        <color theme="1"/>
        <rFont val="Calibri"/>
        <family val="2"/>
        <scheme val="minor"/>
      </rPr>
      <t xml:space="preserve"> – trūkst pierādījumu, vai un cik bieži vērtējamā persona rīkojās atbilstoši aprakstītajai rīcības pazīmei.</t>
    </r>
  </si>
  <si>
    <t>Šo atbildes variantu izvēlieties, cik vien iespējams reti, un šajos gadījumos, īsi komentējiet savu izvēli komentāru sadaļā pēc katras kompetences.</t>
  </si>
  <si>
    <r>
      <rPr>
        <sz val="11"/>
        <color rgb="FFC00000"/>
        <rFont val="Calibri (Body)"/>
      </rPr>
      <t>NB</t>
    </r>
    <r>
      <rPr>
        <sz val="11"/>
        <color theme="1"/>
        <rFont val="Calibri"/>
        <family val="2"/>
        <charset val="186"/>
        <scheme val="minor"/>
      </rPr>
      <t>: Ja vērtējamā persona veic gan "mazos" iepirkumus, gan piedalās iepirkumu procedūrās un viņa/-s vērtējums rīcības pazīmē atšķiras atkarībā no iepirkuma veida, anketā izvēlieties zemāko vērtējumu un attiecīgās kompetences komentāros precizējiet, uz kādām situācijām/ iepirkumiem vērtējums attiecas.</t>
    </r>
  </si>
  <si>
    <t>Gandrīz vienmēr</t>
  </si>
  <si>
    <t>Bieži</t>
  </si>
  <si>
    <t>Dažreiz</t>
  </si>
  <si>
    <t>Reti</t>
  </si>
  <si>
    <t>Gandrīz nekad</t>
  </si>
  <si>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Iepirkumu procesa un normatīvā regulējuma pārzināšana</t>
    </r>
    <r>
      <rPr>
        <sz val="11"/>
        <color theme="0"/>
        <rFont val="Calibri"/>
        <family val="2"/>
        <scheme val="minor"/>
      </rPr>
      <t xml:space="preserve"> vai citi būtiski komentāri par vērtējumu.</t>
    </r>
  </si>
  <si>
    <t>Līdzīgā veidā attieciniet kompetenču rīcības pazīmes uz iestādes iepirkumu lomām un amatiem arī pārējām septiņām iepirkumu profesionālajām kompetencēm, lapās 2.komp. - 7.komp.</t>
  </si>
  <si>
    <r>
      <t xml:space="preserve">Izmantojot "Save As" funkciju, saglabājiet </t>
    </r>
    <r>
      <rPr>
        <b/>
        <sz val="11"/>
        <color theme="1"/>
        <rFont val="Calibri"/>
        <family val="2"/>
        <scheme val="minor"/>
      </rPr>
      <t xml:space="preserve">iestādes kompetenču modeļa failu </t>
    </r>
    <r>
      <rPr>
        <sz val="11"/>
        <color theme="1"/>
        <rFont val="Calibri"/>
        <family val="2"/>
        <scheme val="minor"/>
      </rPr>
      <t>(skat.iepriekšējo soli)</t>
    </r>
    <r>
      <rPr>
        <b/>
        <sz val="11"/>
        <color theme="1"/>
        <rFont val="Calibri"/>
        <family val="2"/>
        <scheme val="minor"/>
      </rPr>
      <t xml:space="preserve"> </t>
    </r>
    <r>
      <rPr>
        <sz val="11"/>
        <color theme="1"/>
        <rFont val="Calibri"/>
        <family val="2"/>
        <charset val="186"/>
        <scheme val="minor"/>
      </rPr>
      <t xml:space="preserve"> kā jaunu failu. </t>
    </r>
  </si>
  <si>
    <t>Atkārtojiet 5.soli katram iepirkumu jomas darbiniekam, kura profesionālās kompetences vērtēsiet.</t>
  </si>
  <si>
    <t>Saglabājiet failu - Jūs esat sagatavojuši jūsu iestādei pielāgotu iepirkumu profesionālo kompetenču modeli.</t>
  </si>
  <si>
    <t>Saglabājiet failu - Jūs esat sagatavojuši iepirkumu profesionālo kompetenču novērtēšanas anketu konkrētajam darbiniekam.</t>
  </si>
  <si>
    <r>
      <t xml:space="preserve">Kompetenču vērtējums
</t>
    </r>
    <r>
      <rPr>
        <sz val="10"/>
        <color theme="1"/>
        <rFont val="Calibri (Body)"/>
      </rPr>
      <t>Izvēlieties atbildes variantu, kas visprecīzāk atbilst vērtējamai personai, atbilstošajā lauciņā ierakstot x.</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</si>
  <si>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Iepirkumu dokumentācijas sagatavošana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</si>
  <si>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Iepirkuma kā projekta vadība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</si>
  <si>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Komandas vadīšana un sadarbība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</si>
  <si>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Iestādes iepirkumu vadība</t>
    </r>
    <r>
      <rPr>
        <sz val="11"/>
        <color theme="0"/>
        <rFont val="Calibri"/>
        <family val="2"/>
        <scheme val="minor"/>
      </rPr>
      <t xml:space="preserve"> vai citi būtiski komentāri par vērtējumu.</t>
    </r>
  </si>
  <si>
    <r>
      <rPr>
        <b/>
        <sz val="11"/>
        <color theme="0"/>
        <rFont val="Calibri"/>
        <family val="2"/>
        <scheme val="minor"/>
      </rPr>
      <t>Komentāri</t>
    </r>
    <r>
      <rPr>
        <sz val="11"/>
        <color theme="0"/>
        <rFont val="Calibri"/>
        <family val="2"/>
        <scheme val="minor"/>
      </rPr>
      <t xml:space="preserve">
Lūdzu, norādiet, ja Jums ir citi novērojumi, kā vērtētais darbinieks demonstrē kompetenci </t>
    </r>
    <r>
      <rPr>
        <b/>
        <sz val="11"/>
        <color theme="0"/>
        <rFont val="Calibri"/>
        <family val="2"/>
        <scheme val="minor"/>
      </rPr>
      <t>Ētiska rīcība un interešu konfliktu vadība</t>
    </r>
    <r>
      <rPr>
        <sz val="11"/>
        <color theme="0"/>
        <rFont val="Calibri"/>
        <family val="2"/>
        <scheme val="minor"/>
      </rPr>
      <t xml:space="preserve"> vai citi būtiski komentāri par vērtējumu.</t>
    </r>
  </si>
  <si>
    <t xml:space="preserve">Anketa izstrādāta SIA O.D.A. ekspertu vadībā, sadarbojoties dažādu valsts pārvaldes iestāžu cilvēkresursu vadības ekspertiem laika periodā no 2020.gada 2.septembra līdz 2021. gada 4.jūnijam. Anketa kā Profesionālo kompetenču novērtēšanas un attīstības metodikas sastāvdaļa pilotēta iestādēs divās pilotēšanas kārtās. </t>
  </si>
  <si>
    <t>Ja 50% vai vairāk procentu no kopējā pazīmju skaita konkrētajā kompetencē ir izvēlēta atbilde “Dažreiz”, kompetences vērtējums ir "jāpilnveido"</t>
  </si>
  <si>
    <t>"dažreiz" īpatsvars</t>
  </si>
  <si>
    <t>Analizē organizācijas iepirkumu ietekmi uz stratēģisko mērķu sasniegšanu, izvērtē ilgtspēju, vides, sociālos,  inovāciju un citus iestādei būtiskus aspektus, rosina attiecīgu kritēriju  un prasību iekļaušanu iepirkumos.</t>
  </si>
  <si>
    <r>
      <t xml:space="preserve">Regulāri saskaņo iepirkuma veicēja iekšējo iepirkumu kārtību ar ārējo </t>
    </r>
    <r>
      <rPr>
        <sz val="11"/>
        <rFont val="Calibri (Body)"/>
      </rPr>
      <t>normatīvo</t>
    </r>
    <r>
      <rPr>
        <sz val="11"/>
        <rFont val="Calibri"/>
        <family val="2"/>
        <scheme val="minor"/>
      </rPr>
      <t xml:space="preserve"> aktu publisko iepirkumu jomā prasībām.</t>
    </r>
  </si>
  <si>
    <t>Analizē publisko iepirkumu praksi Latvijā, piemēram, tiesu spriedumus, IUB iesniegumu izskatīšanas komisijas lēmumus un piemēro to iepirkumos savā iestādē.</t>
  </si>
  <si>
    <t>Orientējas normatīvajā regulējumā un piemērojamos standartos nozarēs, kurās veic iepirkumus, lai plānotu iepirkumus atbilstoši normatīvo aktu prasībām.</t>
  </si>
  <si>
    <t>Rosina un iesaistās pieredzes apmaiņā ar iepirkumu jomas profesionāļiem savā un citās iestādēs.</t>
  </si>
  <si>
    <t>Analizē un spēj piemērot ES  institūciju lēmumu praksi, piemēram, tiesu spriedumus, EK audita konstatējumus.</t>
  </si>
  <si>
    <t>Orientējas un prot izmantot ES fondu un citu ārvalstu finanšu instrumentu apgūšanas nosacījumus atbilstoši publisko iepirkumu regulējuma prasībām.</t>
  </si>
  <si>
    <t>Rindā pretī katrai rīcības pazīmei ar x atzīmējiet, kurai lomai/-ām un/ vai amatam/-iem Jūsu iestādē tā ir nepieciešama. Etalonmodelī (kolonnās C - H) parādītas tipiskākās lomas/ amati, uz kuriem pazīmes ir attiecināmas. Pirms veikt etalonmoduļa pielāgošanu, iepazīstieties arī ar dokumentu Norādījumi iepirkumu profesionālo kompetenču etalonmodeļa pielāgošanai iestādei un attiecināšanai uz iepirkumu amatiem/ lomām iestādēs.</t>
  </si>
  <si>
    <r>
      <t xml:space="preserve">Lapā </t>
    </r>
    <r>
      <rPr>
        <b/>
        <sz val="11"/>
        <rFont val="Calibri"/>
        <family val="2"/>
        <scheme val="minor"/>
      </rPr>
      <t xml:space="preserve">1.komp., </t>
    </r>
    <r>
      <rPr>
        <sz val="11"/>
        <rFont val="Calibri"/>
        <family val="2"/>
        <scheme val="minor"/>
      </rPr>
      <t>šūnās</t>
    </r>
    <r>
      <rPr>
        <b/>
        <sz val="11"/>
        <rFont val="Calibri"/>
        <family val="2"/>
        <scheme val="minor"/>
      </rPr>
      <t xml:space="preserve"> </t>
    </r>
    <r>
      <rPr>
        <sz val="11"/>
        <rFont val="Calibri"/>
        <family val="2"/>
        <scheme val="minor"/>
      </rPr>
      <t>M2 līdz O2</t>
    </r>
    <r>
      <rPr>
        <b/>
        <sz val="11"/>
        <rFont val="Calibri"/>
        <family val="2"/>
        <scheme val="minor"/>
      </rPr>
      <t xml:space="preserve"> i</t>
    </r>
    <r>
      <rPr>
        <sz val="11"/>
        <rFont val="Calibri"/>
        <family val="2"/>
        <charset val="186"/>
        <scheme val="minor"/>
      </rPr>
      <t>erakstiet visus lomu/ amatu nosaukumus</t>
    </r>
    <r>
      <rPr>
        <sz val="11"/>
        <rFont val="Calibri (Body)"/>
      </rPr>
      <t>, kas veic ar iepirkumiem saistītus pienākumus.</t>
    </r>
    <r>
      <rPr>
        <sz val="11"/>
        <rFont val="Calibri"/>
        <family val="2"/>
        <charset val="186"/>
        <scheme val="minor"/>
      </rPr>
      <t xml:space="preserve"> (Iepirkumu komisijas lomas jau norādītas šūnās J2 - L2). Ja iestādē ir vairāk amatu iepirkumu jomā, ievietojiet jaunas ailes.</t>
    </r>
  </si>
  <si>
    <t>Pamana neprecizitātes, neatbilstības vai trūkumus iepirkumu dokumentācijā un novērš tos.</t>
  </si>
  <si>
    <r>
      <t>Iepirkuma dokumentācijā un saziņā ar iesaistītajām pusēm, t.sk., pretendentiem izmanto skaidru,</t>
    </r>
    <r>
      <rPr>
        <sz val="11"/>
        <rFont val="Calibri (Body)"/>
      </rPr>
      <t xml:space="preserve"> viennozīmīgu</t>
    </r>
    <r>
      <rPr>
        <sz val="11"/>
        <rFont val="Calibri"/>
        <family val="2"/>
        <charset val="186"/>
        <scheme val="minor"/>
      </rPr>
      <t xml:space="preserve"> un visiem saprotamu izteiksmes veidu.</t>
    </r>
  </si>
  <si>
    <r>
      <t xml:space="preserve">Novērtē  prasību un kritēriju samērīgumu attiecībā uz iepirkuma priekšmetu un pretendentu atlases un kvalifikācijas prasībām, lai veicinātu iespējami plašu konkurenci </t>
    </r>
    <r>
      <rPr>
        <sz val="11"/>
        <rFont val="Calibri (Body)"/>
      </rPr>
      <t>un iespējami labāko rezultātu.</t>
    </r>
  </si>
  <si>
    <t xml:space="preserve">Izvērtē tehniskās specifikācijas atbilstību iestādes/ pasūtītāja vajadzībām un sasniedzamajam mērķim un precizē, ja nepieciešams. </t>
  </si>
  <si>
    <t>Nodrošina tehniskās specifikācijas kvalitātes kontroli, nepieciešamības gadījumā piesaista ekspertus.</t>
  </si>
  <si>
    <t>Orientējas un atrod vajadzīgo liela apjoma informācijā un datos.</t>
  </si>
  <si>
    <r>
      <t>Izstrādā iepirkumu dokumentācijas paraugformas (</t>
    </r>
    <r>
      <rPr>
        <sz val="11"/>
        <rFont val="Calibri (Body)"/>
      </rPr>
      <t>līgumu projekti, nolikumi, u.c.</t>
    </r>
    <r>
      <rPr>
        <sz val="11"/>
        <rFont val="Calibri"/>
        <family val="2"/>
        <scheme val="minor"/>
      </rPr>
      <t>)  un aktualizē tās atbilstoši iepirkumos gūtajai pieredzei.</t>
    </r>
  </si>
  <si>
    <t xml:space="preserve">Pārlasa sagatavotos dokumentus, iejūtoties dažādu dokumentu saņēmēju vai lasītāju lomās un paredz potenciālo pretendentu jautājumus, pārliecinās, ka prasības ir skaidras un viennozīmīgi saprotamas. </t>
  </si>
  <si>
    <t xml:space="preserve"> </t>
  </si>
  <si>
    <t>Izstrādā un/ vai pielāgo paraugveidlapas izmantošanai iepirkuma dokumentācijā, lai iegūtu informāciju (piedāvājumu) no pretendentiem strukturētā, pārskatāmā un salīdzināmā formā.</t>
  </si>
  <si>
    <r>
      <t>Sagatavo iepirkuma dokumentāciju, lai tā būtu iespējami viegli uztverama un ērta lietošanai Latvijas un citu valstu piegādātājiem</t>
    </r>
    <r>
      <rPr>
        <sz val="11"/>
        <color theme="1"/>
        <rFont val="Calibri"/>
        <family val="2"/>
        <scheme val="minor"/>
      </rPr>
      <t>.</t>
    </r>
  </si>
  <si>
    <t>Iepirkumu dokumentācijā paredz sadarbības ar piegādātāju nosacījumus, kas ir būtiski sekmīgai un kvalitatīvai līguma priekšmeta izpildei.</t>
  </si>
  <si>
    <t xml:space="preserve">Iegūst no pasūtītāja/-iem un/ vai iepirkuma rezultāta lietotājiem pilnīgu un detalizētu informāciju, t.sk., uzdod padziļinātus jautājumus pasūtītājam, lai saprastu un precizētu viņa vajadzības iepirkumā un pašu iepirkuma priekšmetu un izstrādātu atbilstošu iepirkuma dokumentāciju. </t>
  </si>
  <si>
    <r>
      <t>Pārzina dažādus līgumu veidus tostarp sagatavo juridiski korektus un normatīvajiem aktiem atbilstošus  līgumus, kur iesaistīt</t>
    </r>
    <r>
      <rPr>
        <sz val="11"/>
        <rFont val="Calibri (Body)"/>
      </rPr>
      <t>i pasūtītāji no vairākām valstīm.</t>
    </r>
  </si>
  <si>
    <r>
      <t xml:space="preserve">
Sadarbībā ar </t>
    </r>
    <r>
      <rPr>
        <sz val="11"/>
        <rFont val="Calibri (Body)"/>
      </rPr>
      <t>vajadzību īpašniekiem un/ vai</t>
    </r>
    <r>
      <rPr>
        <sz val="11"/>
        <rFont val="Calibri"/>
        <family val="2"/>
        <scheme val="minor"/>
      </rPr>
      <t xml:space="preserve"> ekspertiem, t.sk., no nozaru un profesionālajām asociācijām, nodrošina  </t>
    </r>
    <r>
      <rPr>
        <sz val="11"/>
        <rFont val="Calibri (Body)"/>
      </rPr>
      <t>pietiekamu</t>
    </r>
    <r>
      <rPr>
        <sz val="11"/>
        <rFont val="Calibri"/>
        <family val="2"/>
        <scheme val="minor"/>
      </rPr>
      <t xml:space="preserve"> tirgus izpēti</t>
    </r>
    <r>
      <rPr>
        <sz val="11"/>
        <rFont val="Calibri (Body)"/>
      </rPr>
      <t xml:space="preserve"> un dokumentēšanu</t>
    </r>
    <r>
      <rPr>
        <sz val="11"/>
        <rFont val="Calibri"/>
        <family val="2"/>
        <scheme val="minor"/>
      </rPr>
      <t xml:space="preserve"> kvalitatīva iepirkuma nolikuma sagatavošanai.</t>
    </r>
  </si>
  <si>
    <t>Seko līdzi iepirkumu rezultātā noslēgto līgumu izpildei no iepirkuma dokumentācijā noteikto prasību viedokļa. Pārliecinās par līguma grozījumu tiesiskumu.</t>
  </si>
  <si>
    <t>Veido konstruktīvu sadarbību ar piegādātāju, pārrauga līguma izpildes gaitu, termiņus un nodevumus, risina ar izpildi saistītus jautājumus, tai skaitā domstarpības un konfliktsituācijas.</t>
  </si>
  <si>
    <r>
      <t xml:space="preserve">Izprot </t>
    </r>
    <r>
      <rPr>
        <sz val="11"/>
        <rFont val="Calibri"/>
        <family val="2"/>
        <charset val="186"/>
        <scheme val="minor"/>
      </rPr>
      <t>un prot paskaidrot citiem</t>
    </r>
    <r>
      <rPr>
        <sz val="11"/>
        <rFont val="Calibri (Body)"/>
      </rPr>
      <t xml:space="preserve"> (organizācijām un struktūrvienībām)</t>
    </r>
    <r>
      <rPr>
        <sz val="11"/>
        <rFont val="Calibri"/>
        <family val="2"/>
        <scheme val="minor"/>
      </rPr>
      <t xml:space="preserve"> i</t>
    </r>
    <r>
      <rPr>
        <sz val="11"/>
        <rFont val="Calibri"/>
        <family val="2"/>
        <charset val="186"/>
        <scheme val="minor"/>
      </rPr>
      <t>epirkuma</t>
    </r>
    <r>
      <rPr>
        <sz val="11"/>
        <rFont val="Calibri"/>
        <family val="2"/>
        <scheme val="minor"/>
      </rPr>
      <t xml:space="preserve"> procesu, tā soļus,</t>
    </r>
    <r>
      <rPr>
        <sz val="11"/>
        <rFont val="Calibri (Body)"/>
      </rPr>
      <t xml:space="preserve"> to savstarpējo saistību,</t>
    </r>
    <r>
      <rPr>
        <sz val="11"/>
        <rFont val="Calibri"/>
        <family val="2"/>
        <scheme val="minor"/>
      </rPr>
      <t xml:space="preserve"> iepirkumā iesaistītās puses un viņu atbildības, dažādu posmu izpildes termiņus atkarībā no iepirkuma kārtības (procedūras).</t>
    </r>
  </si>
  <si>
    <t>Savlaicīgi plāno un uzsāk iepirkumu, paredzot laika grafiku, nepieciešamos resursus un kompetences, domājot ne tikai par iepirkuma veikšanu, bet arī par līguma slēgšanu un tā izpildes vadību. lai nodrošinātu rezultātu iepirkumu plānā paredzētajā termiņā.</t>
  </si>
  <si>
    <t>Pārzina dažādus ar iepirkumiem saistītos riskus (ar iepirkumu procesu, līguma slēgšanu, izpildi un grozīšanu saistītie) un nosaka galvenos riskus konkrētajā iepirkumā.</t>
  </si>
  <si>
    <t>Analizē un izmanto pieredzi līdzšinējos iepirkumos, nosakot riskus un to mazināšanas vai novēršanas pasākumus.</t>
  </si>
  <si>
    <t xml:space="preserve">Novērtē iepirkuma rezultātus un analizē iepirkuma procesā pieļautās kļūdas un sniedz priekšlikumus iepirkumu procesa un funkcijas pilnveidošanai. </t>
  </si>
  <si>
    <r>
      <t xml:space="preserve">Sadarbībā ar </t>
    </r>
    <r>
      <rPr>
        <sz val="11"/>
        <rFont val="Calibri (Body)"/>
      </rPr>
      <t>iepirkuma rezultāta saņēmēju</t>
    </r>
    <r>
      <rPr>
        <sz val="11"/>
        <rFont val="Calibri"/>
        <family val="2"/>
        <charset val="186"/>
        <scheme val="minor"/>
      </rPr>
      <t xml:space="preserve"> pozicionē sevi kā uzticamu partneri, kas ieinteresēts iepirkuma mērķa sasniegšanā, vienlaikus noturot profesionālās neatkarības robežas. </t>
    </r>
  </si>
  <si>
    <r>
      <t xml:space="preserve">Savlaicīgi plāno uzdevumus un to izpildei nepieciešamos resursus, piedaloties vairākos </t>
    </r>
    <r>
      <rPr>
        <sz val="11"/>
        <rFont val="Calibri (Body)"/>
      </rPr>
      <t>lielos</t>
    </r>
    <r>
      <rPr>
        <sz val="11"/>
        <rFont val="Calibri"/>
        <family val="2"/>
        <charset val="186"/>
        <scheme val="minor"/>
      </rPr>
      <t xml:space="preserve"> iepirkumos vienlaikus.</t>
    </r>
  </si>
  <si>
    <t>Modelē tirgus attīstību un iepirkuma norises scenārijus, veicot padziļinātu tirgus izpēti, lai izvairītos no riskiem un problēmām iepirkuma veikšanā un/ vai līguma vadībā.</t>
  </si>
  <si>
    <r>
      <t xml:space="preserve">Prasmīgi vada pārrunas ar pretendentiem par līgumu </t>
    </r>
    <r>
      <rPr>
        <sz val="11"/>
        <rFont val="Calibri (Body)"/>
      </rPr>
      <t>saturu</t>
    </r>
    <r>
      <rPr>
        <sz val="11"/>
        <rFont val="Calibri"/>
        <family val="2"/>
        <charset val="186"/>
        <scheme val="minor"/>
      </rPr>
      <t>.</t>
    </r>
  </si>
  <si>
    <t>Pārzina angļu valodu, lai sagatavotu dokumentus angļu valodā un vadītu vai piedalītos sarunās un diskusijās.</t>
  </si>
  <si>
    <t>Nodrošina optimālu iepirkuma komisijas sastāvu, tai skaitā, pietiekamas profesionālās zināšanas un pieredzi par iepirkuma priekšmetu, iepirkuma procesu un iepirkuma juridiskajiem jautājumiem.</t>
  </si>
  <si>
    <t>Pārliecinās, ka visi komisijas locekļi izprot savu lomu, atbildību un tās robežas komisijas darbā un atšķirības no sava amata pilnvarām un atbildībām.</t>
  </si>
  <si>
    <t>Ar faktiem un pārbaudāmiem pierādījumiem pamato un aizstāv savu viedokli.</t>
  </si>
  <si>
    <t>Mudina komisijas locekļus pamatot savu viedokli ar faktiem un pierādījumiem.</t>
  </si>
  <si>
    <r>
      <t>Organizē komisijas sadarbību ar iestādes dažādu struktūrvienību un augstākā līmeņa vadītājiem, kā arī citām</t>
    </r>
    <r>
      <rPr>
        <sz val="11"/>
        <rFont val="Calibri (Body)"/>
      </rPr>
      <t xml:space="preserve"> ieinteresētajām</t>
    </r>
    <r>
      <rPr>
        <sz val="11"/>
        <rFont val="Calibri"/>
        <family val="2"/>
        <charset val="186"/>
        <scheme val="minor"/>
      </rPr>
      <t xml:space="preserve"> personām.</t>
    </r>
  </si>
  <si>
    <t>Pārliecinoši prezentē un izskaidro iepirkuma komisijas darbu un rezultātus iestāžu un struktūrvienību vadītājiem neatkarīgi no viņu amata vai statusa.</t>
  </si>
  <si>
    <t>Panāk iesaisti un motivē komisijas locekļus kvalitatīvi veikt tiem uzticētos pienākumus, mudinot viņus noteikt tiem pietiekami augstu prioritāti līdztekus amata pamatpienākumiem.</t>
  </si>
  <si>
    <t>Konstruktīvi risina domstarpības un konfliktus, kas rodas iepirkuma komisijas darbā, ņemot vērā iesaistīto cilvēku skaitu, dažādas profesionālās lomas, pieredzi, personības iezīmes u.c.</t>
  </si>
  <si>
    <t>Mērķtiecīgi virza viedokļu apmaiņu un diskusijas komisijā, lai nonāktu pie vienošanās par lēmumu vai tālāko procesa gaitu.</t>
  </si>
  <si>
    <t>Pārzina un izmanto dažādas problēmu risināšanas metodes grupā, piemēram, dizaina domāšanas pieeju.</t>
  </si>
  <si>
    <r>
      <rPr>
        <sz val="11"/>
        <rFont val="Calibri (Body)"/>
      </rPr>
      <t>U</t>
    </r>
    <r>
      <rPr>
        <sz val="11"/>
        <rFont val="Calibri"/>
        <family val="2"/>
        <charset val="186"/>
        <scheme val="minor"/>
      </rPr>
      <t>zņemas atbildību par savlaicīgu iepirkumu dokumentu izskatīšanu, apstiprināšanu, lēmumu pieņemšanu un parakstīšanu.</t>
    </r>
  </si>
  <si>
    <t xml:space="preserve">
Pieņem lēmumu, kad nepieciešams veikt padziļinātu izpēti, lai nodrošinātu saņemto piedāvājumu kvalitatīvu izvērtēšanu un salīdzināšanu.</t>
  </si>
  <si>
    <r>
      <t xml:space="preserve">Neatkarīgi pieņem lēmumus </t>
    </r>
    <r>
      <rPr>
        <sz val="11"/>
        <rFont val="Calibri (Body)"/>
      </rPr>
      <t>atbilstoši iekšējiem un ārējiem normatīvajiem aktiem</t>
    </r>
    <r>
      <rPr>
        <sz val="11"/>
        <rFont val="Calibri"/>
        <family val="2"/>
        <charset val="186"/>
        <scheme val="minor"/>
      </rPr>
      <t>.</t>
    </r>
  </si>
  <si>
    <t>Konsultējas ar ekspertiem pirms lēmuma pieņemšanas, ja nepieciešamas padziļinātas specializētas zināšanas kādā tēmā.</t>
  </si>
  <si>
    <t xml:space="preserve">Virza komisiju pieņemt lēmumus ar lielu ietekmi iepirkumam paredzētajā termiņā, tos neatliekot un nevilcinoties. </t>
  </si>
  <si>
    <t>Piedāvā un izvēlas normatīvajiem aktiem atbilstošus kritērijus lēmumu pieņemšanai neviennozīmīgās situācijās.</t>
  </si>
  <si>
    <t>Pārliecinās, ka komisijas locekļi saprot savas darbības un pieņemto lēmumu potenciālās sekas.</t>
  </si>
  <si>
    <t>Nodrošina iestādes darbinieku izglītošanu par jaunumiem un aktualitātēm iepirkumu jomā, tai skaitā, veido metodiskos materiālus un organizē pieredzes apmaiņu un analīzi.</t>
  </si>
  <si>
    <t xml:space="preserve">
Balstoties uz organizācijai būtisko vajadzību analīzi, pieņem lēmumu par dalību centralizētajos iepirkumos un izvirza iestādes pārstāvi ar atbilstošām kompetencēm dalībai šajos iepirkumos.</t>
  </si>
  <si>
    <t>Kritiski izvērtē, kādu informāciju drīkst sniegt citiem iestādē strādājošiem par iepirkuma gaitu, lai neradītu riskus iepirkuma sekmīgai norisei.</t>
  </si>
  <si>
    <t>Ievēro vienlīdzīgas attieksmes un caurpīdīguma principus iepirkuma rezultātu komunikācijā attiecībā uz visiem pretendentiem.</t>
  </si>
  <si>
    <t>Gatavība un prasmes pieņemt faktos un pierādījumos balstītus lēmumus piedāvājumu vērtēšanā un citos iepirkumu procesu posmos, un uzņemties atbildību par savu rīcību un to pamatot citām iesaistītajām pusēm.</t>
  </si>
  <si>
    <t>Ja darbinieka profesionālās kompetences vērtēs cits vadītājs/-i vai darbinieks, nosūtiet sagatavoto anketu šim vadītājam vai darbiniekam.</t>
  </si>
  <si>
    <r>
      <t>Bieži</t>
    </r>
    <r>
      <rPr>
        <sz val="11"/>
        <color theme="1"/>
        <rFont val="Calibri"/>
        <family val="2"/>
        <scheme val="minor"/>
      </rPr>
      <t xml:space="preserve"> - vērtējamā persona bieži rīkojas atbilstoši aprakstītajai rīcības pazīmei;</t>
    </r>
  </si>
  <si>
    <r>
      <t>Reti</t>
    </r>
    <r>
      <rPr>
        <sz val="11"/>
        <rFont val="Calibri"/>
        <family val="2"/>
        <scheme val="minor"/>
      </rPr>
      <t xml:space="preserve"> – vērtējamā persona</t>
    </r>
    <r>
      <rPr>
        <sz val="11"/>
        <rFont val="Calibri (Body)"/>
      </rPr>
      <t xml:space="preserve"> reti</t>
    </r>
    <r>
      <rPr>
        <sz val="11"/>
        <rFont val="Calibri"/>
        <family val="2"/>
        <scheme val="minor"/>
      </rPr>
      <t xml:space="preserve"> rīkojas atbilstoši aprakstītajai rīcības pazīmei;</t>
    </r>
  </si>
  <si>
    <r>
      <rPr>
        <b/>
        <sz val="11"/>
        <color theme="1"/>
        <rFont val="Calibri"/>
        <family val="2"/>
        <scheme val="minor"/>
      </rPr>
      <t xml:space="preserve">Gandrīz nekad </t>
    </r>
    <r>
      <rPr>
        <sz val="11"/>
        <color theme="1"/>
        <rFont val="Calibri"/>
        <family val="2"/>
        <scheme val="minor"/>
      </rPr>
      <t>- vērtējamā persona gandrīz nekad nerīkojas atbilstoši aprakstītajai rīcības pazīmei.</t>
    </r>
  </si>
  <si>
    <r>
      <t>2022. gada 27. septembrī starp Iepirkumu uzraudzības biroju (turpmāk – IUB) un ODA noslēgtā Pakalpojuma līguma</t>
    </r>
    <r>
      <rPr>
        <u/>
        <sz val="12"/>
        <color theme="1"/>
        <rFont val="Calibri"/>
        <family val="2"/>
        <scheme val="minor"/>
      </rPr>
      <t xml:space="preserve"> </t>
    </r>
    <r>
      <rPr>
        <sz val="12"/>
        <color theme="1"/>
        <rFont val="Calibri"/>
        <family val="2"/>
        <scheme val="minor"/>
      </rPr>
      <t>Nr.7-17/IUB/2022/003 par profesionālo kompetenču un potenciāla novērtēšanas un cilvēkresursu attīstības plānošanas matricas publisko iepirkumu speciālistiem papildināšanu (turpmāk tekstā – Precizēts Pakalpojums) atbilstoši Eiropas Komisijas izvirzītajām prasībām un IUB “Iepirkumu veicēju profesionalizācijas stratēģijā 2022. – 2024. gadam” izvirzītajam mērķim izstrādātas divas anketas versijas. 
Pielikums 3 - pamatanketa visām iestādēm, izņemot tās, kas veic lielos un/vai centralizētos iepirkumus. 
Pielikums 3a - iestādēm, kas veic lielos un/ vai centralizētos iepirkumus. Šajā anketā papildus pamatanketā iekļautajām rīcības pazīmēm ir noteiktas arī paaugstinātas kompetences prasības lielo (virs ES līgumcenu sliešņa) un centralizēto iepirkumu veicējiem.</t>
    </r>
  </si>
  <si>
    <r>
      <t xml:space="preserve">Ņemiet vērā, ka </t>
    </r>
    <r>
      <rPr>
        <b/>
        <sz val="11"/>
        <color theme="1"/>
        <rFont val="Calibri"/>
        <family val="2"/>
        <scheme val="minor"/>
      </rPr>
      <t xml:space="preserve">katrai </t>
    </r>
    <r>
      <rPr>
        <b/>
        <sz val="11"/>
        <color theme="9" tint="-0.249977111117893"/>
        <rFont val="Calibri (Body)"/>
      </rPr>
      <t xml:space="preserve">zaļā krāsā </t>
    </r>
    <r>
      <rPr>
        <b/>
        <sz val="11"/>
        <color theme="1"/>
        <rFont val="Calibri"/>
        <family val="2"/>
        <scheme val="minor"/>
      </rPr>
      <t>apzīmētai rīcības pazīmei jābūt attiecinātai uz (atzīmētai pie) vismaz vienas lomas/ amata jūsu iestādē</t>
    </r>
    <r>
      <rPr>
        <sz val="11"/>
        <color theme="1"/>
        <rFont val="Calibri"/>
        <family val="2"/>
        <scheme val="minor"/>
      </rPr>
      <t xml:space="preserve">. 
Katrai </t>
    </r>
    <r>
      <rPr>
        <b/>
        <sz val="11"/>
        <color theme="5"/>
        <rFont val="Calibri (Body)"/>
      </rPr>
      <t xml:space="preserve">oranžā krāsā </t>
    </r>
    <r>
      <rPr>
        <sz val="11"/>
        <color theme="1"/>
        <rFont val="Calibri"/>
        <family val="2"/>
        <scheme val="minor"/>
      </rPr>
      <t xml:space="preserve">apzīmētai rīcības pazīmei (nodarbinātajiem, kas iesaistīti lielo un/ vai centralizēto iepirkumu veikšanā) </t>
    </r>
    <r>
      <rPr>
        <b/>
        <sz val="11"/>
        <color theme="1"/>
        <rFont val="Calibri"/>
        <family val="2"/>
        <scheme val="minor"/>
      </rPr>
      <t>jābūt attiecinātai uz vismaz vienu no iepirkumu amatiem/lomām iestādē</t>
    </r>
    <r>
      <rPr>
        <sz val="11"/>
        <color theme="1"/>
        <rFont val="Calibri"/>
        <family val="2"/>
        <scheme val="minor"/>
      </rPr>
      <t xml:space="preserve"> ar nosacījumu, ka pazīme ir attiecināta</t>
    </r>
    <r>
      <rPr>
        <b/>
        <sz val="11"/>
        <color theme="1"/>
        <rFont val="Calibri"/>
        <family val="2"/>
        <scheme val="minor"/>
      </rPr>
      <t xml:space="preserve"> arī uz vismaz vienu lomu katrā lielo un/ vai centralizēto iepirkuma komisijā </t>
    </r>
    <r>
      <rPr>
        <b/>
        <sz val="11"/>
        <color rgb="FFFF0000"/>
        <rFont val="Calibri"/>
        <family val="2"/>
        <charset val="186"/>
        <scheme val="minor"/>
      </rPr>
      <t>(uz iepirkuma komisijas priekšsēdētāju/ vietnieku vai iepirkuma komisijas locekli).</t>
    </r>
  </si>
  <si>
    <r>
      <t xml:space="preserve">Pārzina </t>
    </r>
    <r>
      <rPr>
        <sz val="11"/>
        <color theme="1"/>
        <rFont val="Calibri"/>
        <family val="2"/>
        <charset val="186"/>
        <scheme val="minor"/>
      </rPr>
      <t>un orientējas ES un citu valstu iepirkumu normatīvajā regulējumā un spēj to piemērot savā darbā, t.sk., citu valstu labās prakses risinājumus.</t>
    </r>
  </si>
  <si>
    <t>Cieņpilni uzklausa un izturas pret atšķirīgiem viedokļiem iepirkuma procesā, ar jautājumu palīdzību mudina arī citus ieraudzīt dažādus skatu punktus.</t>
  </si>
  <si>
    <t xml:space="preserve">
Iedibina un uztur komisijas darba kultūras noteikumus, ko raksturo koleģiāla sadarbība (savlaicīgi izskata dokumentus, sagatavojas komisijas sēdēm u.c. ) neatkarīgi no komisijas locekļu amata un statusa.</t>
  </si>
  <si>
    <t>Patstāvīgi vai sadarbībā ar ekspertu izstrādā un pilnveido iestādes iekšējo normatīvo regulējumu iepirkumu jomā, tai skaitā papildu prasības lielo (virs ES sliekšņa) un centralizēto iepirkumu komisijām.</t>
  </si>
  <si>
    <t>Rosina un pārrauga iekšējo iepirkumu IS izstrādi un ieviešanu, lai atvieglotu un automatizētu iepirkuma dokumentu sagatavošanu un saskaņošanu.</t>
  </si>
  <si>
    <t>Analizē un prognozē piedāvājuma un pieprasījuma tendences iestādes regulārajos iepirkumos, ņem vērā iestādes preču/pakalpojumu patēriņu iepriekšējos gados (apjoms, cenas), nākotnes vajadzības, tirgus iespējas un piegādes ķēžu attīstību.</t>
  </si>
  <si>
    <t>Veido profesionālas attiecības ar esošajiem un iespējamajiem piegādātājiem (Latvijā un citās valstīs) jomās, ievērojot publiskā iepirkuma principus.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</si>
</sst>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charset val="186"/>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rgb="FFFF0000"/>
      <name val="Calibri"/>
      <family val="2"/>
      <scheme val="minor"/>
    </font>
    <font>
      <sz val="11"/>
      <color rgb="FFFF0000"/>
      <name val="Calibri"/>
      <family val="2"/>
      <charset val="186"/>
      <scheme val="minor"/>
    </font>
    <font>
      <sz val="11"/>
      <color theme="1"/>
      <name val="Calibri"/>
      <family val="2"/>
      <scheme val="minor"/>
    </font>
    <font>
      <sz val="11"/>
      <name val="Calibri"/>
      <family val="2"/>
      <charset val="186"/>
      <scheme val="minor"/>
    </font>
    <font>
      <sz val="11"/>
      <name val="Calibri"/>
      <family val="2"/>
      <scheme val="minor"/>
    </font>
    <font>
      <b/>
      <sz val="11"/>
      <color theme="4"/>
      <name val="Calibri"/>
      <family val="2"/>
      <charset val="186"/>
      <scheme val="minor"/>
    </font>
    <font>
      <b/>
      <sz val="11"/>
      <color rgb="FFFF0000"/>
      <name val="Calibri"/>
      <family val="2"/>
      <charset val="186"/>
      <scheme val="minor"/>
    </font>
    <font>
      <sz val="12"/>
      <color theme="0"/>
      <name val="Calibri"/>
      <family val="2"/>
      <scheme val="minor"/>
    </font>
    <font>
      <b/>
      <sz val="11"/>
      <color theme="0"/>
      <name val="Calibri"/>
      <family val="2"/>
      <scheme val="minor"/>
    </font>
    <font>
      <b/>
      <sz val="12"/>
      <color theme="1"/>
      <name val="Calibri"/>
      <family val="2"/>
      <scheme val="minor"/>
    </font>
    <font>
      <b/>
      <sz val="14"/>
      <color theme="1"/>
      <name val="Calibri"/>
      <family val="2"/>
      <scheme val="minor"/>
    </font>
    <font>
      <b/>
      <sz val="11"/>
      <name val="Calibri"/>
      <family val="2"/>
      <scheme val="minor"/>
    </font>
    <font>
      <sz val="11"/>
      <name val="Calibri (Body)"/>
    </font>
    <font>
      <b/>
      <sz val="10"/>
      <color theme="1"/>
      <name val="Calibri"/>
      <family val="2"/>
      <scheme val="minor"/>
    </font>
    <font>
      <sz val="10"/>
      <color theme="1"/>
      <name val="Calibri"/>
      <family val="2"/>
      <scheme val="minor"/>
    </font>
    <font>
      <b/>
      <sz val="11"/>
      <color rgb="FFC00000"/>
      <name val="Calibri"/>
      <family val="2"/>
      <scheme val="minor"/>
    </font>
    <font>
      <sz val="10"/>
      <color rgb="FFC00000"/>
      <name val="Calibri (Body)"/>
    </font>
    <font>
      <b/>
      <sz val="14"/>
      <color theme="0"/>
      <name val="Calibri"/>
      <family val="2"/>
      <scheme val="minor"/>
    </font>
    <font>
      <sz val="11"/>
      <color rgb="FFC00000"/>
      <name val="Calibri (Body)"/>
    </font>
    <font>
      <sz val="11"/>
      <color theme="0"/>
      <name val="Calibri"/>
      <family val="2"/>
      <scheme val="minor"/>
    </font>
    <font>
      <sz val="10"/>
      <color theme="1"/>
      <name val="Calibri (Body)"/>
    </font>
    <font>
      <sz val="10"/>
      <name val="Calibri"/>
      <family val="2"/>
      <scheme val="minor"/>
    </font>
    <font>
      <b/>
      <sz val="11"/>
      <color theme="5"/>
      <name val="Calibri (Body)"/>
    </font>
    <font>
      <b/>
      <sz val="11"/>
      <color theme="9" tint="-0.249977111117893"/>
      <name val="Calibri (Body)"/>
    </font>
    <font>
      <b/>
      <sz val="12"/>
      <name val="Calibri"/>
      <family val="2"/>
      <scheme val="minor"/>
    </font>
    <font>
      <u/>
      <sz val="12"/>
      <color theme="1"/>
      <name val="Calibri"/>
      <family val="2"/>
      <scheme val="minor"/>
    </font>
    <font>
      <sz val="12"/>
      <color theme="1"/>
      <name val="Calibri"/>
      <family val="2"/>
      <charset val="186"/>
      <scheme val="minor"/>
    </font>
  </fonts>
  <fills count="14">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theme="8"/>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3">
    <xf numFmtId="0" fontId="0" fillId="0" borderId="0"/>
    <xf numFmtId="0" fontId="17" fillId="5" borderId="0" applyNumberFormat="0" applyBorder="0" applyAlignment="0" applyProtection="0"/>
    <xf numFmtId="0" fontId="8" fillId="8" borderId="0" applyNumberFormat="0" applyBorder="0" applyAlignment="0" applyProtection="0"/>
  </cellStyleXfs>
  <cellXfs count="136">
    <xf numFmtId="0" fontId="0" fillId="0" borderId="0" xfId="0"/>
    <xf numFmtId="0" fontId="0" fillId="0" borderId="0" xfId="0" applyAlignment="1">
      <alignment vertical="top" wrapText="1"/>
    </xf>
    <xf numFmtId="0" fontId="0" fillId="0" borderId="1" xfId="0" applyBorder="1" applyAlignment="1">
      <alignment vertical="top" wrapText="1"/>
    </xf>
    <xf numFmtId="0" fontId="0" fillId="0" borderId="0" xfId="0" applyAlignment="1">
      <alignment vertical="top"/>
    </xf>
    <xf numFmtId="0" fontId="0" fillId="0" borderId="1" xfId="0" applyBorder="1"/>
    <xf numFmtId="0" fontId="15" fillId="0" borderId="0" xfId="0" applyFont="1" applyAlignment="1">
      <alignment vertical="top"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0" fillId="4" borderId="1" xfId="0" applyFill="1" applyBorder="1" applyAlignment="1">
      <alignment horizontal="center" vertical="center"/>
    </xf>
    <xf numFmtId="0" fontId="10"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16" fillId="0" borderId="1" xfId="0" applyFont="1" applyBorder="1" applyAlignment="1">
      <alignment horizontal="center" vertical="center" wrapText="1"/>
    </xf>
    <xf numFmtId="0" fontId="9" fillId="3" borderId="1" xfId="0" applyFont="1" applyFill="1" applyBorder="1" applyAlignment="1">
      <alignment horizontal="center" vertical="center"/>
    </xf>
    <xf numFmtId="0" fontId="9" fillId="4" borderId="1" xfId="0" applyFont="1" applyFill="1" applyBorder="1" applyAlignment="1">
      <alignment horizontal="center" vertical="top" wrapText="1"/>
    </xf>
    <xf numFmtId="0" fontId="0" fillId="4" borderId="0" xfId="0" applyFill="1"/>
    <xf numFmtId="0" fontId="0" fillId="0" borderId="6" xfId="0" applyBorder="1" applyAlignment="1">
      <alignment horizontal="center" vertical="center"/>
    </xf>
    <xf numFmtId="0" fontId="12" fillId="0" borderId="0" xfId="0" applyFont="1"/>
    <xf numFmtId="0" fontId="9" fillId="0" borderId="0" xfId="0" applyFont="1"/>
    <xf numFmtId="0" fontId="9" fillId="0" borderId="0" xfId="0" applyFont="1" applyAlignment="1">
      <alignment horizontal="right"/>
    </xf>
    <xf numFmtId="0" fontId="9" fillId="0" borderId="0" xfId="0" applyFont="1" applyAlignment="1">
      <alignment horizontal="center" vertical="center" wrapText="1"/>
    </xf>
    <xf numFmtId="0" fontId="0" fillId="0" borderId="0" xfId="0" applyAlignment="1">
      <alignment vertical="center"/>
    </xf>
    <xf numFmtId="0" fontId="19" fillId="0" borderId="0" xfId="0" applyFont="1"/>
    <xf numFmtId="0" fontId="0" fillId="9" borderId="0" xfId="0" applyFill="1"/>
    <xf numFmtId="0" fontId="20" fillId="10" borderId="0" xfId="0" applyFont="1" applyFill="1"/>
    <xf numFmtId="0" fontId="0" fillId="10" borderId="0" xfId="0" applyFill="1"/>
    <xf numFmtId="0" fontId="20" fillId="10" borderId="0" xfId="0" applyFont="1" applyFill="1" applyAlignment="1">
      <alignment horizontal="left" vertical="top"/>
    </xf>
    <xf numFmtId="0" fontId="11" fillId="0" borderId="0" xfId="0" applyFont="1" applyAlignment="1">
      <alignment vertical="center"/>
    </xf>
    <xf numFmtId="0" fontId="13"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xf>
    <xf numFmtId="0" fontId="0" fillId="0" borderId="0" xfId="0" applyAlignment="1">
      <alignment horizontal="right" vertical="center" wrapText="1"/>
    </xf>
    <xf numFmtId="0" fontId="0" fillId="0" borderId="0" xfId="0" applyAlignment="1">
      <alignment horizontal="right" vertical="center"/>
    </xf>
    <xf numFmtId="0" fontId="8" fillId="0" borderId="0" xfId="0" applyFont="1" applyAlignment="1">
      <alignment horizontal="right" vertical="center"/>
    </xf>
    <xf numFmtId="0" fontId="11" fillId="10" borderId="0" xfId="0" applyFont="1" applyFill="1" applyAlignment="1">
      <alignment vertical="center"/>
    </xf>
    <xf numFmtId="0" fontId="12" fillId="0" borderId="0" xfId="0" applyFont="1" applyAlignment="1">
      <alignment wrapText="1"/>
    </xf>
    <xf numFmtId="0" fontId="12" fillId="0" borderId="0" xfId="0" applyFont="1" applyAlignment="1">
      <alignment horizontal="left" vertical="center" wrapText="1"/>
    </xf>
    <xf numFmtId="0" fontId="0" fillId="6" borderId="0" xfId="0" applyFill="1"/>
    <xf numFmtId="0" fontId="23" fillId="0" borderId="0" xfId="0" applyFont="1"/>
    <xf numFmtId="0" fontId="24" fillId="0" borderId="0" xfId="0" applyFont="1"/>
    <xf numFmtId="0" fontId="0" fillId="0" borderId="1" xfId="0" applyBorder="1" applyAlignment="1">
      <alignment vertical="center"/>
    </xf>
    <xf numFmtId="0" fontId="8" fillId="0" borderId="0" xfId="2" applyFill="1"/>
    <xf numFmtId="0" fontId="25" fillId="0" borderId="0" xfId="0" applyFont="1"/>
    <xf numFmtId="0" fontId="0" fillId="0" borderId="0" xfId="0" applyAlignment="1">
      <alignment wrapText="1"/>
    </xf>
    <xf numFmtId="0" fontId="18" fillId="5" borderId="0" xfId="1" applyFont="1"/>
    <xf numFmtId="0" fontId="0" fillId="11" borderId="0" xfId="0" applyFill="1"/>
    <xf numFmtId="0" fontId="9" fillId="12" borderId="1" xfId="0" applyFont="1" applyFill="1" applyBorder="1" applyAlignment="1">
      <alignment horizontal="center" vertical="center"/>
    </xf>
    <xf numFmtId="0" fontId="0" fillId="12" borderId="1" xfId="0" applyFill="1" applyBorder="1" applyAlignment="1">
      <alignment horizontal="center" vertical="center"/>
    </xf>
    <xf numFmtId="0" fontId="24" fillId="9" borderId="0" xfId="0" applyFont="1" applyFill="1" applyAlignment="1">
      <alignment wrapText="1"/>
    </xf>
    <xf numFmtId="0" fontId="24" fillId="0" borderId="0" xfId="0" applyFont="1" applyAlignment="1">
      <alignment wrapText="1"/>
    </xf>
    <xf numFmtId="9" fontId="24" fillId="0" borderId="0" xfId="0" applyNumberFormat="1" applyFont="1" applyAlignment="1">
      <alignment horizontal="right"/>
    </xf>
    <xf numFmtId="0" fontId="24" fillId="0" borderId="0" xfId="0" applyFont="1" applyAlignment="1">
      <alignment horizontal="right"/>
    </xf>
    <xf numFmtId="0" fontId="0" fillId="0" borderId="0" xfId="0" applyAlignment="1">
      <alignment horizontal="center"/>
    </xf>
    <xf numFmtId="0" fontId="0" fillId="12" borderId="0" xfId="0" applyFill="1"/>
    <xf numFmtId="0" fontId="7" fillId="0" borderId="0" xfId="0" applyFont="1" applyAlignment="1">
      <alignment horizontal="right" vertical="center"/>
    </xf>
    <xf numFmtId="0" fontId="0" fillId="11" borderId="0" xfId="0" applyFill="1" applyAlignment="1">
      <alignment horizontal="left" vertical="center" wrapText="1"/>
    </xf>
    <xf numFmtId="0" fontId="0" fillId="0" borderId="0" xfId="0" applyAlignment="1">
      <alignment horizontal="left" vertical="center" wrapText="1"/>
    </xf>
    <xf numFmtId="0" fontId="18" fillId="5" borderId="0" xfId="1" applyFont="1" applyAlignment="1">
      <alignment wrapText="1"/>
    </xf>
    <xf numFmtId="0" fontId="9" fillId="11" borderId="0" xfId="0" applyFont="1" applyFill="1" applyAlignment="1">
      <alignment vertical="center" wrapText="1"/>
    </xf>
    <xf numFmtId="0" fontId="13" fillId="0" borderId="0" xfId="0" applyFont="1" applyAlignment="1">
      <alignment horizontal="left" vertical="center" wrapText="1"/>
    </xf>
    <xf numFmtId="0" fontId="0" fillId="0" borderId="0" xfId="0" applyAlignment="1">
      <alignment horizontal="left" wrapText="1"/>
    </xf>
    <xf numFmtId="0" fontId="27" fillId="5" borderId="0" xfId="1" applyFont="1" applyAlignment="1">
      <alignment vertical="center" wrapText="1"/>
    </xf>
    <xf numFmtId="0" fontId="12" fillId="0" borderId="0" xfId="0" applyFont="1" applyAlignment="1">
      <alignment vertical="center"/>
    </xf>
    <xf numFmtId="0" fontId="6" fillId="0" borderId="0" xfId="0" applyFont="1" applyAlignment="1">
      <alignment wrapText="1"/>
    </xf>
    <xf numFmtId="0" fontId="21" fillId="0" borderId="0" xfId="0" applyFont="1"/>
    <xf numFmtId="0" fontId="29" fillId="5" borderId="0" xfId="1" applyFont="1" applyBorder="1" applyAlignment="1">
      <alignment horizontal="left" vertical="top" wrapText="1"/>
    </xf>
    <xf numFmtId="0" fontId="18" fillId="5" borderId="0" xfId="1" applyFont="1" applyBorder="1" applyAlignment="1">
      <alignment horizontal="center" vertical="center" wrapText="1"/>
    </xf>
    <xf numFmtId="0" fontId="18" fillId="5" borderId="9" xfId="1" applyFont="1" applyBorder="1" applyAlignment="1">
      <alignment horizontal="center" vertical="center" wrapText="1"/>
    </xf>
    <xf numFmtId="0" fontId="9" fillId="0" borderId="0" xfId="0" applyFont="1" applyAlignment="1">
      <alignment vertical="center" wrapText="1"/>
    </xf>
    <xf numFmtId="0" fontId="6" fillId="0" borderId="0" xfId="0" applyFont="1" applyAlignment="1">
      <alignment horizontal="right" vertical="center"/>
    </xf>
    <xf numFmtId="0" fontId="14" fillId="0" borderId="0" xfId="0" applyFont="1" applyAlignment="1">
      <alignment wrapText="1"/>
    </xf>
    <xf numFmtId="0" fontId="12" fillId="11" borderId="0" xfId="1" applyFont="1" applyFill="1" applyBorder="1" applyAlignment="1">
      <alignment horizontal="center" vertical="center" wrapText="1"/>
    </xf>
    <xf numFmtId="0" fontId="12" fillId="11" borderId="9" xfId="1" applyFont="1" applyFill="1" applyBorder="1" applyAlignment="1">
      <alignment horizontal="center" vertical="center" wrapText="1"/>
    </xf>
    <xf numFmtId="0" fontId="31" fillId="0" borderId="0" xfId="0" applyFont="1"/>
    <xf numFmtId="0" fontId="0" fillId="0" borderId="1" xfId="0" applyBorder="1" applyAlignment="1">
      <alignment horizontal="left" vertical="center"/>
    </xf>
    <xf numFmtId="0" fontId="19" fillId="13"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14" fillId="0" borderId="1" xfId="0" applyFont="1" applyBorder="1" applyAlignment="1">
      <alignment horizontal="left" vertical="center" wrapText="1"/>
    </xf>
    <xf numFmtId="0" fontId="0" fillId="2" borderId="1" xfId="0" applyFill="1" applyBorder="1" applyAlignment="1">
      <alignment horizontal="center" vertical="center"/>
    </xf>
    <xf numFmtId="0" fontId="0" fillId="12" borderId="0" xfId="0" applyFill="1" applyAlignment="1">
      <alignment vertical="center"/>
    </xf>
    <xf numFmtId="0" fontId="5" fillId="0" borderId="0" xfId="0" applyFont="1"/>
    <xf numFmtId="0" fontId="0" fillId="0" borderId="0" xfId="0" applyAlignment="1">
      <alignment horizontal="left" vertical="center"/>
    </xf>
    <xf numFmtId="0" fontId="9" fillId="0" borderId="5" xfId="0" applyFont="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wrapText="1"/>
    </xf>
    <xf numFmtId="0" fontId="0" fillId="0" borderId="1" xfId="0" applyBorder="1" applyAlignment="1">
      <alignment vertical="center" wrapText="1"/>
    </xf>
    <xf numFmtId="0" fontId="5" fillId="0" borderId="1" xfId="0" applyFont="1" applyBorder="1" applyAlignment="1">
      <alignment horizontal="right" vertical="center"/>
    </xf>
    <xf numFmtId="0" fontId="14" fillId="0" borderId="1" xfId="0" applyFont="1" applyBorder="1" applyAlignment="1">
      <alignment vertical="center" wrapText="1"/>
    </xf>
    <xf numFmtId="0" fontId="13" fillId="0" borderId="1" xfId="0" applyFont="1" applyBorder="1" applyAlignment="1">
      <alignment vertical="center" wrapText="1"/>
    </xf>
    <xf numFmtId="0" fontId="5" fillId="0" borderId="1" xfId="0" applyFont="1" applyBorder="1" applyAlignment="1">
      <alignment vertical="center" wrapText="1"/>
    </xf>
    <xf numFmtId="0" fontId="0" fillId="2" borderId="1" xfId="0" applyFill="1" applyBorder="1" applyAlignment="1">
      <alignment horizontal="center" vertical="center" wrapText="1"/>
    </xf>
    <xf numFmtId="0" fontId="0" fillId="0" borderId="1" xfId="0" applyBorder="1" applyAlignment="1">
      <alignment horizontal="right" vertical="center"/>
    </xf>
    <xf numFmtId="0" fontId="34" fillId="13" borderId="1" xfId="0" applyFont="1" applyFill="1" applyBorder="1" applyAlignment="1">
      <alignment vertical="center" wrapText="1"/>
    </xf>
    <xf numFmtId="0" fontId="5" fillId="3" borderId="1" xfId="0" applyFont="1" applyFill="1" applyBorder="1" applyAlignment="1">
      <alignment horizontal="center" vertical="center" wrapText="1"/>
    </xf>
    <xf numFmtId="0" fontId="22" fillId="0" borderId="1" xfId="0" applyFont="1" applyBorder="1" applyAlignment="1">
      <alignment vertical="center" wrapText="1"/>
    </xf>
    <xf numFmtId="0" fontId="13" fillId="0" borderId="3" xfId="0" applyFont="1" applyBorder="1" applyAlignment="1">
      <alignment vertical="center" wrapText="1"/>
    </xf>
    <xf numFmtId="0" fontId="11" fillId="0" borderId="3" xfId="0" applyFont="1" applyBorder="1" applyAlignment="1">
      <alignment horizontal="center" vertical="center"/>
    </xf>
    <xf numFmtId="0" fontId="0" fillId="0" borderId="3" xfId="0" applyBorder="1" applyAlignment="1">
      <alignment horizontal="center" vertical="center"/>
    </xf>
    <xf numFmtId="0" fontId="19" fillId="13" borderId="1" xfId="0" applyFont="1" applyFill="1" applyBorder="1" applyAlignment="1">
      <alignment vertical="center" wrapText="1"/>
    </xf>
    <xf numFmtId="0" fontId="5" fillId="4" borderId="1" xfId="0" applyFont="1" applyFill="1" applyBorder="1" applyAlignment="1">
      <alignment horizontal="right" vertical="center"/>
    </xf>
    <xf numFmtId="0" fontId="19" fillId="13" borderId="5" xfId="0" applyFont="1" applyFill="1" applyBorder="1" applyAlignment="1">
      <alignment horizontal="left" vertical="center" wrapText="1"/>
    </xf>
    <xf numFmtId="0" fontId="18" fillId="5" borderId="12" xfId="1" applyFont="1" applyBorder="1" applyAlignment="1">
      <alignment horizontal="center" vertical="center" wrapText="1"/>
    </xf>
    <xf numFmtId="0" fontId="0" fillId="0" borderId="7" xfId="0" applyBorder="1" applyAlignment="1">
      <alignment horizontal="center" vertical="center"/>
    </xf>
    <xf numFmtId="0" fontId="18" fillId="5" borderId="13" xfId="1" applyFont="1" applyBorder="1" applyAlignment="1">
      <alignment horizontal="center" vertical="center" wrapText="1"/>
    </xf>
    <xf numFmtId="0" fontId="0" fillId="0" borderId="14" xfId="0" applyBorder="1" applyAlignment="1">
      <alignment horizontal="center" vertical="center"/>
    </xf>
    <xf numFmtId="0" fontId="18" fillId="5" borderId="16" xfId="1" applyFont="1" applyBorder="1" applyAlignment="1">
      <alignment horizontal="center" vertical="center" wrapText="1"/>
    </xf>
    <xf numFmtId="0" fontId="0" fillId="0" borderId="15" xfId="0" applyBorder="1" applyAlignment="1">
      <alignment horizontal="center" vertical="center"/>
    </xf>
    <xf numFmtId="0" fontId="18" fillId="5" borderId="15" xfId="1" applyFont="1" applyBorder="1" applyAlignment="1">
      <alignment horizontal="center" vertical="center" wrapText="1"/>
    </xf>
    <xf numFmtId="0" fontId="18" fillId="5" borderId="8" xfId="1" applyFont="1" applyBorder="1" applyAlignment="1">
      <alignment horizontal="center" vertical="center" wrapText="1"/>
    </xf>
    <xf numFmtId="0" fontId="18" fillId="5" borderId="17" xfId="1" applyFont="1" applyBorder="1" applyAlignment="1">
      <alignment horizontal="center" vertical="center" wrapText="1"/>
    </xf>
    <xf numFmtId="0" fontId="18" fillId="5" borderId="18" xfId="1" applyFont="1" applyBorder="1" applyAlignment="1">
      <alignment horizontal="center" vertical="center" wrapText="1"/>
    </xf>
    <xf numFmtId="0" fontId="36" fillId="0" borderId="0" xfId="0" applyFont="1" applyAlignment="1">
      <alignment wrapText="1"/>
    </xf>
    <xf numFmtId="0" fontId="4" fillId="0" borderId="0" xfId="0" applyFont="1" applyAlignment="1">
      <alignment wrapText="1"/>
    </xf>
    <xf numFmtId="0" fontId="3" fillId="0" borderId="0" xfId="0" applyFont="1" applyAlignment="1">
      <alignment vertical="center" wrapText="1"/>
    </xf>
    <xf numFmtId="0" fontId="14" fillId="0" borderId="1" xfId="0" applyFont="1" applyBorder="1" applyAlignment="1">
      <alignment horizontal="left" wrapText="1"/>
    </xf>
    <xf numFmtId="0" fontId="0" fillId="0" borderId="1" xfId="0" applyBorder="1" applyAlignment="1">
      <alignment horizontal="center" vertical="top"/>
    </xf>
    <xf numFmtId="0" fontId="0" fillId="12" borderId="1" xfId="0" applyFill="1" applyBorder="1" applyAlignment="1">
      <alignment horizontal="center" vertical="top"/>
    </xf>
    <xf numFmtId="0" fontId="2" fillId="0" borderId="1" xfId="0" applyFont="1" applyBorder="1" applyAlignment="1">
      <alignment vertical="center" wrapText="1"/>
    </xf>
    <xf numFmtId="0" fontId="2" fillId="0" borderId="0" xfId="0" applyFont="1" applyAlignment="1">
      <alignment vertical="top"/>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0" fillId="9" borderId="4" xfId="0" applyFill="1" applyBorder="1" applyAlignment="1">
      <alignment horizontal="left" vertical="top"/>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9" fillId="3" borderId="4" xfId="0" applyFont="1" applyFill="1" applyBorder="1" applyAlignment="1">
      <alignment horizontal="center" vertical="center"/>
    </xf>
    <xf numFmtId="0" fontId="9" fillId="3" borderId="0" xfId="0" applyFont="1" applyFill="1" applyAlignment="1">
      <alignment horizontal="center" vertical="center"/>
    </xf>
  </cellXfs>
  <cellStyles count="3">
    <cellStyle name="20% - Accent5" xfId="2" builtinId="46"/>
    <cellStyle name="Accent5" xfId="1" builtinId="45"/>
    <cellStyle name="Normal" xfId="0" builtinId="0"/>
  </cellStyles>
  <dxfs count="4">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2717800</xdr:colOff>
      <xdr:row>0</xdr:row>
      <xdr:rowOff>152400</xdr:rowOff>
    </xdr:from>
    <xdr:to>
      <xdr:col>0</xdr:col>
      <xdr:colOff>6537960</xdr:colOff>
      <xdr:row>5</xdr:row>
      <xdr:rowOff>6985</xdr:rowOff>
    </xdr:to>
    <xdr:pic>
      <xdr:nvPicPr>
        <xdr:cNvPr id="2" name="Picture 1" descr="ESF vizuālo elementu ansamblis ar VAS logo (vidējs)">
          <a:extLst>
            <a:ext uri="{FF2B5EF4-FFF2-40B4-BE49-F238E27FC236}">
              <a16:creationId xmlns:a16="http://schemas.microsoft.com/office/drawing/2014/main" id="{3DA72CA7-2F25-3043-90D2-E399556494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17800" y="152400"/>
          <a:ext cx="3820160" cy="775335"/>
        </a:xfrm>
        <a:prstGeom prst="rect">
          <a:avLst/>
        </a:prstGeom>
        <a:noFill/>
        <a:ln>
          <a:noFill/>
        </a:ln>
      </xdr:spPr>
    </xdr:pic>
    <xdr:clientData/>
  </xdr:twoCellAnchor>
  <xdr:twoCellAnchor editAs="oneCell">
    <xdr:from>
      <xdr:col>0</xdr:col>
      <xdr:colOff>463550</xdr:colOff>
      <xdr:row>0</xdr:row>
      <xdr:rowOff>161925</xdr:rowOff>
    </xdr:from>
    <xdr:to>
      <xdr:col>0</xdr:col>
      <xdr:colOff>2867389</xdr:colOff>
      <xdr:row>3</xdr:row>
      <xdr:rowOff>88900</xdr:rowOff>
    </xdr:to>
    <xdr:pic>
      <xdr:nvPicPr>
        <xdr:cNvPr id="4" name="Picture 3">
          <a:extLst>
            <a:ext uri="{FF2B5EF4-FFF2-40B4-BE49-F238E27FC236}">
              <a16:creationId xmlns:a16="http://schemas.microsoft.com/office/drawing/2014/main" id="{87E60615-8FC3-F644-ADDF-963DEAE5148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465" r="380" b="16114"/>
        <a:stretch/>
      </xdr:blipFill>
      <xdr:spPr>
        <a:xfrm>
          <a:off x="463550" y="161925"/>
          <a:ext cx="2403839" cy="479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2664691</xdr:colOff>
      <xdr:row>0</xdr:row>
      <xdr:rowOff>51955</xdr:rowOff>
    </xdr:from>
    <xdr:to>
      <xdr:col>1</xdr:col>
      <xdr:colOff>6484851</xdr:colOff>
      <xdr:row>3</xdr:row>
      <xdr:rowOff>127001</xdr:rowOff>
    </xdr:to>
    <xdr:pic>
      <xdr:nvPicPr>
        <xdr:cNvPr id="2" name="Picture 1" descr="ESF vizuālo elementu ansamblis ar VAS logo (vidējs)">
          <a:extLst>
            <a:ext uri="{FF2B5EF4-FFF2-40B4-BE49-F238E27FC236}">
              <a16:creationId xmlns:a16="http://schemas.microsoft.com/office/drawing/2014/main" id="{B6F29B4E-E6FA-2E41-A2B5-68944FB50AA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682" b="12404"/>
        <a:stretch/>
      </xdr:blipFill>
      <xdr:spPr bwMode="auto">
        <a:xfrm>
          <a:off x="3415146" y="51955"/>
          <a:ext cx="3820160" cy="629228"/>
        </a:xfrm>
        <a:prstGeom prst="rect">
          <a:avLst/>
        </a:prstGeom>
        <a:noFill/>
        <a:ln>
          <a:noFill/>
        </a:ln>
      </xdr:spPr>
    </xdr:pic>
    <xdr:clientData/>
  </xdr:twoCellAnchor>
  <xdr:twoCellAnchor editAs="oneCell">
    <xdr:from>
      <xdr:col>1</xdr:col>
      <xdr:colOff>380999</xdr:colOff>
      <xdr:row>0</xdr:row>
      <xdr:rowOff>75045</xdr:rowOff>
    </xdr:from>
    <xdr:to>
      <xdr:col>1</xdr:col>
      <xdr:colOff>2783031</xdr:colOff>
      <xdr:row>2</xdr:row>
      <xdr:rowOff>181119</xdr:rowOff>
    </xdr:to>
    <xdr:pic>
      <xdr:nvPicPr>
        <xdr:cNvPr id="3" name="Picture 2">
          <a:extLst>
            <a:ext uri="{FF2B5EF4-FFF2-40B4-BE49-F238E27FC236}">
              <a16:creationId xmlns:a16="http://schemas.microsoft.com/office/drawing/2014/main" id="{18B4C3A6-7031-33A1-3A94-5AC55277575C}"/>
            </a:ext>
          </a:extLst>
        </xdr:cNvPr>
        <xdr:cNvPicPr>
          <a:picLocks noChangeAspect="1"/>
        </xdr:cNvPicPr>
      </xdr:nvPicPr>
      <xdr:blipFill>
        <a:blip xmlns:r="http://schemas.openxmlformats.org/officeDocument/2006/relationships" r:embed="rId2"/>
        <a:stretch>
          <a:fillRect/>
        </a:stretch>
      </xdr:blipFill>
      <xdr:spPr>
        <a:xfrm>
          <a:off x="1131454" y="75045"/>
          <a:ext cx="2402032" cy="475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2266374</xdr:colOff>
      <xdr:row>0</xdr:row>
      <xdr:rowOff>132772</xdr:rowOff>
    </xdr:from>
    <xdr:to>
      <xdr:col>1</xdr:col>
      <xdr:colOff>6086534</xdr:colOff>
      <xdr:row>4</xdr:row>
      <xdr:rowOff>171507</xdr:rowOff>
    </xdr:to>
    <xdr:pic>
      <xdr:nvPicPr>
        <xdr:cNvPr id="2" name="Picture 1" descr="ESF vizuālo elementu ansamblis ar VAS logo (vidējs)">
          <a:extLst>
            <a:ext uri="{FF2B5EF4-FFF2-40B4-BE49-F238E27FC236}">
              <a16:creationId xmlns:a16="http://schemas.microsoft.com/office/drawing/2014/main" id="{0BE908D0-8795-A541-96D0-D045378D2A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4419" y="132772"/>
          <a:ext cx="3820160" cy="777644"/>
        </a:xfrm>
        <a:prstGeom prst="rect">
          <a:avLst/>
        </a:prstGeom>
        <a:noFill/>
        <a:ln>
          <a:noFill/>
        </a:ln>
      </xdr:spPr>
    </xdr:pic>
    <xdr:clientData/>
  </xdr:twoCellAnchor>
  <xdr:twoCellAnchor editAs="oneCell">
    <xdr:from>
      <xdr:col>0</xdr:col>
      <xdr:colOff>1091044</xdr:colOff>
      <xdr:row>0</xdr:row>
      <xdr:rowOff>138546</xdr:rowOff>
    </xdr:from>
    <xdr:to>
      <xdr:col>1</xdr:col>
      <xdr:colOff>2275031</xdr:colOff>
      <xdr:row>3</xdr:row>
      <xdr:rowOff>59893</xdr:rowOff>
    </xdr:to>
    <xdr:pic>
      <xdr:nvPicPr>
        <xdr:cNvPr id="3" name="Picture 2">
          <a:extLst>
            <a:ext uri="{FF2B5EF4-FFF2-40B4-BE49-F238E27FC236}">
              <a16:creationId xmlns:a16="http://schemas.microsoft.com/office/drawing/2014/main" id="{50DEFF96-8736-8DD4-960A-40F20A20E760}"/>
            </a:ext>
          </a:extLst>
        </xdr:cNvPr>
        <xdr:cNvPicPr>
          <a:picLocks noChangeAspect="1"/>
        </xdr:cNvPicPr>
      </xdr:nvPicPr>
      <xdr:blipFill>
        <a:blip xmlns:r="http://schemas.openxmlformats.org/officeDocument/2006/relationships" r:embed="rId2"/>
        <a:stretch>
          <a:fillRect/>
        </a:stretch>
      </xdr:blipFill>
      <xdr:spPr>
        <a:xfrm>
          <a:off x="1091044" y="138546"/>
          <a:ext cx="2402032" cy="475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514350</xdr:colOff>
      <xdr:row>0</xdr:row>
      <xdr:rowOff>31750</xdr:rowOff>
    </xdr:from>
    <xdr:to>
      <xdr:col>3</xdr:col>
      <xdr:colOff>1070610</xdr:colOff>
      <xdr:row>4</xdr:row>
      <xdr:rowOff>4676</xdr:rowOff>
    </xdr:to>
    <xdr:pic>
      <xdr:nvPicPr>
        <xdr:cNvPr id="3" name="Picture 2" descr="ESF vizuālo elementu ansamblis ar VAS logo (vidējs)">
          <a:extLst>
            <a:ext uri="{FF2B5EF4-FFF2-40B4-BE49-F238E27FC236}">
              <a16:creationId xmlns:a16="http://schemas.microsoft.com/office/drawing/2014/main" id="{6D63AF1F-DCAF-BD4A-860D-2C2F56AA0F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3950" y="31750"/>
          <a:ext cx="3572510" cy="804776"/>
        </a:xfrm>
        <a:prstGeom prst="rect">
          <a:avLst/>
        </a:prstGeom>
        <a:noFill/>
        <a:ln>
          <a:noFill/>
        </a:ln>
      </xdr:spPr>
    </xdr:pic>
    <xdr:clientData/>
  </xdr:twoCellAnchor>
  <xdr:twoCellAnchor editAs="oneCell">
    <xdr:from>
      <xdr:col>0</xdr:col>
      <xdr:colOff>355600</xdr:colOff>
      <xdr:row>0</xdr:row>
      <xdr:rowOff>139701</xdr:rowOff>
    </xdr:from>
    <xdr:to>
      <xdr:col>1</xdr:col>
      <xdr:colOff>539750</xdr:colOff>
      <xdr:row>3</xdr:row>
      <xdr:rowOff>50801</xdr:rowOff>
    </xdr:to>
    <xdr:pic>
      <xdr:nvPicPr>
        <xdr:cNvPr id="2" name="Picture 1">
          <a:extLst>
            <a:ext uri="{FF2B5EF4-FFF2-40B4-BE49-F238E27FC236}">
              <a16:creationId xmlns:a16="http://schemas.microsoft.com/office/drawing/2014/main" id="{E8652B91-EFF7-AAC0-CA0E-685783F8D654}"/>
            </a:ext>
          </a:extLst>
        </xdr:cNvPr>
        <xdr:cNvPicPr>
          <a:picLocks noChangeAspect="1"/>
        </xdr:cNvPicPr>
      </xdr:nvPicPr>
      <xdr:blipFill rotWithShape="1">
        <a:blip xmlns:r="http://schemas.openxmlformats.org/officeDocument/2006/relationships" r:embed="rId2"/>
        <a:srcRect r="14083" b="2519"/>
        <a:stretch/>
      </xdr:blipFill>
      <xdr:spPr>
        <a:xfrm>
          <a:off x="355600" y="139701"/>
          <a:ext cx="2019300" cy="4635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0E9412-186A-E548-AA6E-5C3A675B6A85}" name="Table1" displayName="Table1" ref="B2:B8" totalsRowShown="0" headerRowDxfId="3">
  <autoFilter ref="B2:B8" xr:uid="{D3A5FD95-C379-B14B-8C47-435463E9C24D}"/>
  <tableColumns count="1">
    <tableColumn id="1" xr3:uid="{43ADB2DB-8AA1-5D49-89D1-727946099913}" name="Iepirkumu loma/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090558-6348-234C-8CE7-B9A48A1759E9}" name="Table13" displayName="Table13" ref="B10:B17" totalsRowShown="0" headerRowDxfId="2" dataDxfId="1">
  <autoFilter ref="B10:B17" xr:uid="{031952CC-1248-5242-842E-44DE3CBE2B85}"/>
  <tableColumns count="1">
    <tableColumn id="1" xr3:uid="{1E5DDBC9-55AA-C445-AC00-5211BCA5793D}" name="Saistība ar vērtējamo personu:"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09A681-8180-8040-B2FF-ACEE0B43DE28}" name="Table3" displayName="Table3" ref="B29:B32" totalsRowShown="0">
  <autoFilter ref="B29:B32" xr:uid="{0806F230-64C8-F04C-8064-F1F60DB3DC0B}"/>
  <tableColumns count="1">
    <tableColumn id="1" xr3:uid="{770C4D97-0AAC-F542-85F3-05F26346232F}" name="Kopējais profesionālo kompetenču vērtējum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BC4E-5157-BF40-82D8-8AA8A3E4E025}">
  <dimension ref="A6:A10"/>
  <sheetViews>
    <sheetView showWhiteSpace="0" zoomScaleNormal="100" workbookViewId="0">
      <selection activeCell="C4" sqref="C4"/>
    </sheetView>
  </sheetViews>
  <sheetFormatPr defaultColWidth="10.7265625" defaultRowHeight="14.5"/>
  <cols>
    <col min="1" max="1" width="119.26953125" customWidth="1"/>
  </cols>
  <sheetData>
    <row r="6" spans="1:1" ht="62">
      <c r="A6" s="68" t="s">
        <v>147</v>
      </c>
    </row>
    <row r="7" spans="1:1" ht="31">
      <c r="A7" s="68" t="s">
        <v>146</v>
      </c>
    </row>
    <row r="8" spans="1:1" ht="46.5">
      <c r="A8" s="118" t="s">
        <v>171</v>
      </c>
    </row>
    <row r="10" spans="1:1" ht="139.5">
      <c r="A10" s="119" t="s">
        <v>236</v>
      </c>
    </row>
  </sheetData>
  <pageMargins left="0.7" right="0.7" top="0.75" bottom="0.75" header="0.3" footer="0.3"/>
  <pageSetup paperSize="9" orientation="landscape" r:id="rId1"/>
  <headerFooter>
    <oddHeader>&amp;RIS profesionālo kompetenču novērtēšanas anketas anotācija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7"/>
  <sheetViews>
    <sheetView zoomScale="80" zoomScaleNormal="80" zoomScalePageLayoutView="90" workbookViewId="0">
      <pane xSplit="2" ySplit="2" topLeftCell="C7" activePane="bottomRight" state="frozen"/>
      <selection pane="topRight" activeCell="C1" sqref="C1"/>
      <selection pane="bottomLeft" activeCell="A3" sqref="A3"/>
      <selection pane="bottomRight" activeCell="M6" sqref="M6"/>
    </sheetView>
  </sheetViews>
  <sheetFormatPr defaultColWidth="8.7265625" defaultRowHeight="14.5"/>
  <cols>
    <col min="1" max="1" width="3.1796875" style="1" bestFit="1" customWidth="1"/>
    <col min="2" max="2" width="55.26953125" style="1" customWidth="1"/>
    <col min="3" max="3" width="9.7265625" customWidth="1"/>
    <col min="4" max="4" width="10.7265625" customWidth="1"/>
    <col min="5" max="5" width="12.7265625" customWidth="1"/>
    <col min="6" max="6" width="10.7265625" customWidth="1"/>
    <col min="7" max="7" width="11.26953125" customWidth="1"/>
    <col min="8" max="8" width="10.7265625" customWidth="1"/>
    <col min="9" max="9" width="9.7265625" customWidth="1"/>
    <col min="10" max="22" width="13.26953125" customWidth="1"/>
    <col min="23" max="23" width="55" customWidth="1"/>
  </cols>
  <sheetData>
    <row r="1" spans="1:23" ht="30" customHeight="1">
      <c r="A1" s="61"/>
      <c r="B1" s="61"/>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ht="58">
      <c r="A2" s="61"/>
      <c r="B2" s="107" t="s">
        <v>86</v>
      </c>
      <c r="C2" s="10" t="s">
        <v>2</v>
      </c>
      <c r="D2" s="10" t="s">
        <v>3</v>
      </c>
      <c r="E2" s="10" t="s">
        <v>13</v>
      </c>
      <c r="F2" s="10" t="s">
        <v>4</v>
      </c>
      <c r="G2" s="10" t="s">
        <v>7</v>
      </c>
      <c r="H2" s="10" t="s">
        <v>6</v>
      </c>
      <c r="I2" s="10" t="s">
        <v>69</v>
      </c>
      <c r="J2" s="25" t="str">
        <f>'1.komp.'!J2</f>
        <v>Iepirkuma komisijas sekretārs</v>
      </c>
      <c r="K2" s="25" t="str">
        <f>'1.komp.'!K2</f>
        <v>Iepirkuma komisijas loceklis</v>
      </c>
      <c r="L2" s="25" t="str">
        <f>'1.komp.'!L2</f>
        <v>Iepirkuma komisijas priekšsēdētājs</v>
      </c>
      <c r="M2" s="25" t="str">
        <f>'1.komp.'!M2</f>
        <v>Loma/ amats 3</v>
      </c>
      <c r="N2" s="25" t="str">
        <f>'1.komp.'!N2</f>
        <v>Loma/ amats 4</v>
      </c>
      <c r="O2" s="25" t="str">
        <f>'1.komp.'!O2</f>
        <v>Loma/ amats 5</v>
      </c>
      <c r="P2" s="58" t="str">
        <f>IF(COUNTA(Anketa_sākums!B8)=1,Anketa_sākums!B8,"")</f>
        <v/>
      </c>
      <c r="Q2" s="108" t="s">
        <v>154</v>
      </c>
      <c r="R2" s="71" t="s">
        <v>155</v>
      </c>
      <c r="S2" s="114" t="s">
        <v>156</v>
      </c>
      <c r="T2" s="71" t="s">
        <v>157</v>
      </c>
      <c r="U2" s="116" t="s">
        <v>158</v>
      </c>
      <c r="V2" s="117" t="s">
        <v>47</v>
      </c>
      <c r="W2" s="70" t="s">
        <v>170</v>
      </c>
    </row>
    <row r="3" spans="1:23" ht="29">
      <c r="A3" s="82">
        <v>1</v>
      </c>
      <c r="B3" s="82" t="s">
        <v>24</v>
      </c>
      <c r="C3" s="7" t="s">
        <v>5</v>
      </c>
      <c r="D3" s="7" t="s">
        <v>5</v>
      </c>
      <c r="E3" s="7" t="s">
        <v>5</v>
      </c>
      <c r="F3" s="7" t="s">
        <v>5</v>
      </c>
      <c r="G3" s="7" t="s">
        <v>5</v>
      </c>
      <c r="H3" s="7" t="s">
        <v>5</v>
      </c>
      <c r="I3" s="7" t="s">
        <v>5</v>
      </c>
      <c r="J3" s="6"/>
      <c r="K3" s="6"/>
      <c r="L3" s="6"/>
      <c r="M3" s="6"/>
      <c r="N3" s="6"/>
      <c r="O3" s="6"/>
      <c r="P3" s="52" t="str">
        <f>IF(COUNTA(J3:O3)&gt;=1,"x","")</f>
        <v/>
      </c>
      <c r="Q3" s="6"/>
      <c r="R3" s="6"/>
      <c r="S3" s="6"/>
      <c r="T3" s="6"/>
      <c r="U3" s="6"/>
      <c r="V3" s="6"/>
      <c r="W3" s="131"/>
    </row>
    <row r="4" spans="1:23" ht="29">
      <c r="A4" s="82">
        <v>2</v>
      </c>
      <c r="B4" s="83" t="s">
        <v>25</v>
      </c>
      <c r="C4" s="7" t="s">
        <v>5</v>
      </c>
      <c r="D4" s="7" t="s">
        <v>5</v>
      </c>
      <c r="E4" s="7" t="s">
        <v>5</v>
      </c>
      <c r="F4" s="7" t="s">
        <v>5</v>
      </c>
      <c r="G4" s="7" t="s">
        <v>5</v>
      </c>
      <c r="H4" s="7" t="s">
        <v>5</v>
      </c>
      <c r="I4" s="7" t="s">
        <v>5</v>
      </c>
      <c r="J4" s="6"/>
      <c r="K4" s="6"/>
      <c r="L4" s="6"/>
      <c r="M4" s="6"/>
      <c r="N4" s="6"/>
      <c r="O4" s="6"/>
      <c r="P4" s="52" t="str">
        <f t="shared" ref="P4:P12" si="0">IF(COUNTA(J4:O4)&gt;=1,"x","")</f>
        <v/>
      </c>
      <c r="Q4" s="6"/>
      <c r="R4" s="6"/>
      <c r="S4" s="6"/>
      <c r="T4" s="6"/>
      <c r="U4" s="6"/>
      <c r="V4" s="6"/>
      <c r="W4" s="131"/>
    </row>
    <row r="5" spans="1:23" ht="29">
      <c r="A5" s="82">
        <v>3</v>
      </c>
      <c r="B5" s="82" t="s">
        <v>139</v>
      </c>
      <c r="C5" s="7" t="s">
        <v>5</v>
      </c>
      <c r="D5" s="7" t="s">
        <v>5</v>
      </c>
      <c r="E5" s="7" t="s">
        <v>5</v>
      </c>
      <c r="F5" s="7" t="s">
        <v>5</v>
      </c>
      <c r="G5" s="7" t="s">
        <v>5</v>
      </c>
      <c r="H5" s="7" t="s">
        <v>5</v>
      </c>
      <c r="I5" s="7" t="s">
        <v>5</v>
      </c>
      <c r="J5" s="6"/>
      <c r="K5" s="6"/>
      <c r="L5" s="6"/>
      <c r="M5" s="6"/>
      <c r="N5" s="6"/>
      <c r="O5" s="6"/>
      <c r="P5" s="52" t="str">
        <f t="shared" si="0"/>
        <v/>
      </c>
      <c r="Q5" s="6"/>
      <c r="R5" s="6"/>
      <c r="S5" s="6"/>
      <c r="T5" s="6"/>
      <c r="U5" s="6"/>
      <c r="V5" s="6"/>
      <c r="W5" s="131"/>
    </row>
    <row r="6" spans="1:23" ht="58">
      <c r="A6" s="82">
        <v>4</v>
      </c>
      <c r="B6" s="83" t="s">
        <v>33</v>
      </c>
      <c r="C6" s="6"/>
      <c r="D6" s="6"/>
      <c r="E6" s="6"/>
      <c r="F6" s="6"/>
      <c r="G6" s="7" t="s">
        <v>5</v>
      </c>
      <c r="H6" s="6"/>
      <c r="I6" s="6"/>
      <c r="J6" s="6"/>
      <c r="K6" s="6"/>
      <c r="L6" s="6"/>
      <c r="M6" s="6"/>
      <c r="N6" s="6"/>
      <c r="O6" s="6"/>
      <c r="P6" s="52" t="str">
        <f t="shared" si="0"/>
        <v/>
      </c>
      <c r="Q6" s="6"/>
      <c r="R6" s="6"/>
      <c r="S6" s="6"/>
      <c r="T6" s="6"/>
      <c r="U6" s="6"/>
      <c r="V6" s="6"/>
      <c r="W6" s="131"/>
    </row>
    <row r="7" spans="1:23" ht="43.5">
      <c r="A7" s="82">
        <v>5</v>
      </c>
      <c r="B7" s="83" t="s">
        <v>34</v>
      </c>
      <c r="C7" s="6"/>
      <c r="D7" s="6"/>
      <c r="E7" s="7" t="s">
        <v>5</v>
      </c>
      <c r="F7" s="6"/>
      <c r="G7" s="7" t="s">
        <v>5</v>
      </c>
      <c r="H7" s="7" t="s">
        <v>5</v>
      </c>
      <c r="I7" s="6"/>
      <c r="J7" s="6"/>
      <c r="K7" s="6"/>
      <c r="L7" s="6"/>
      <c r="M7" s="6"/>
      <c r="N7" s="6"/>
      <c r="O7" s="6"/>
      <c r="P7" s="52" t="str">
        <f t="shared" si="0"/>
        <v/>
      </c>
      <c r="Q7" s="6"/>
      <c r="R7" s="6"/>
      <c r="S7" s="6"/>
      <c r="T7" s="6"/>
      <c r="U7" s="6"/>
      <c r="V7" s="6"/>
      <c r="W7" s="131"/>
    </row>
    <row r="8" spans="1:23" ht="43.5">
      <c r="A8" s="82">
        <v>6</v>
      </c>
      <c r="B8" s="83" t="s">
        <v>22</v>
      </c>
      <c r="C8" s="7" t="s">
        <v>5</v>
      </c>
      <c r="D8" s="7" t="s">
        <v>5</v>
      </c>
      <c r="E8" s="7" t="s">
        <v>5</v>
      </c>
      <c r="F8" s="7" t="s">
        <v>5</v>
      </c>
      <c r="G8" s="7" t="s">
        <v>5</v>
      </c>
      <c r="H8" s="7" t="s">
        <v>5</v>
      </c>
      <c r="I8" s="7" t="s">
        <v>5</v>
      </c>
      <c r="J8" s="6"/>
      <c r="K8" s="6"/>
      <c r="L8" s="6"/>
      <c r="M8" s="6"/>
      <c r="N8" s="6"/>
      <c r="O8" s="6"/>
      <c r="P8" s="52" t="str">
        <f t="shared" si="0"/>
        <v/>
      </c>
      <c r="Q8" s="6"/>
      <c r="R8" s="6"/>
      <c r="S8" s="6"/>
      <c r="T8" s="6"/>
      <c r="U8" s="6"/>
      <c r="V8" s="6"/>
      <c r="W8" s="131"/>
    </row>
    <row r="9" spans="1:23" ht="43.5">
      <c r="A9" s="82">
        <v>7</v>
      </c>
      <c r="B9" s="84" t="s">
        <v>229</v>
      </c>
      <c r="C9" s="7" t="s">
        <v>5</v>
      </c>
      <c r="D9" s="7" t="s">
        <v>5</v>
      </c>
      <c r="E9" s="7" t="s">
        <v>5</v>
      </c>
      <c r="F9" s="7" t="s">
        <v>5</v>
      </c>
      <c r="G9" s="7" t="s">
        <v>5</v>
      </c>
      <c r="H9" s="7" t="s">
        <v>5</v>
      </c>
      <c r="I9" s="7" t="s">
        <v>5</v>
      </c>
      <c r="J9" s="6"/>
      <c r="K9" s="6"/>
      <c r="L9" s="6"/>
      <c r="M9" s="6"/>
      <c r="N9" s="6"/>
      <c r="O9" s="6"/>
      <c r="P9" s="52" t="str">
        <f t="shared" si="0"/>
        <v/>
      </c>
      <c r="Q9" s="6"/>
      <c r="R9" s="6"/>
      <c r="S9" s="6"/>
      <c r="T9" s="6"/>
      <c r="U9" s="6"/>
      <c r="V9" s="6"/>
      <c r="W9" s="131"/>
    </row>
    <row r="10" spans="1:23" ht="44.5" customHeight="1">
      <c r="A10" s="82">
        <v>8</v>
      </c>
      <c r="B10" s="84" t="s">
        <v>140</v>
      </c>
      <c r="C10" s="7" t="s">
        <v>5</v>
      </c>
      <c r="D10" s="7" t="s">
        <v>5</v>
      </c>
      <c r="E10" s="7" t="s">
        <v>5</v>
      </c>
      <c r="F10" s="7" t="s">
        <v>5</v>
      </c>
      <c r="G10" s="7" t="s">
        <v>5</v>
      </c>
      <c r="H10" s="7" t="s">
        <v>5</v>
      </c>
      <c r="I10" s="7" t="s">
        <v>5</v>
      </c>
      <c r="J10" s="6"/>
      <c r="K10" s="6"/>
      <c r="L10" s="6"/>
      <c r="M10" s="6"/>
      <c r="N10" s="6"/>
      <c r="O10" s="6"/>
      <c r="P10" s="52" t="str">
        <f t="shared" si="0"/>
        <v/>
      </c>
      <c r="Q10" s="6"/>
      <c r="R10" s="6"/>
      <c r="S10" s="6"/>
      <c r="T10" s="6"/>
      <c r="U10" s="6"/>
      <c r="V10" s="6"/>
      <c r="W10" s="131"/>
    </row>
    <row r="11" spans="1:23" ht="29">
      <c r="A11" s="82">
        <v>9</v>
      </c>
      <c r="B11" s="83" t="s">
        <v>35</v>
      </c>
      <c r="C11" s="7" t="s">
        <v>5</v>
      </c>
      <c r="D11" s="7" t="s">
        <v>5</v>
      </c>
      <c r="E11" s="7" t="s">
        <v>5</v>
      </c>
      <c r="F11" s="7" t="s">
        <v>5</v>
      </c>
      <c r="G11" s="18" t="s">
        <v>5</v>
      </c>
      <c r="H11" s="7" t="s">
        <v>5</v>
      </c>
      <c r="I11" s="7" t="s">
        <v>5</v>
      </c>
      <c r="J11" s="6"/>
      <c r="K11" s="6"/>
      <c r="L11" s="6"/>
      <c r="M11" s="6"/>
      <c r="N11" s="6"/>
      <c r="O11" s="6"/>
      <c r="P11" s="52" t="str">
        <f t="shared" si="0"/>
        <v/>
      </c>
      <c r="Q11" s="6"/>
      <c r="R11" s="6"/>
      <c r="S11" s="6"/>
      <c r="T11" s="6"/>
      <c r="U11" s="6"/>
      <c r="V11" s="6"/>
      <c r="W11" s="131"/>
    </row>
    <row r="12" spans="1:23" ht="43.5">
      <c r="A12" s="82">
        <v>10</v>
      </c>
      <c r="B12" s="83" t="s">
        <v>36</v>
      </c>
      <c r="C12" s="7" t="s">
        <v>5</v>
      </c>
      <c r="D12" s="7" t="s">
        <v>5</v>
      </c>
      <c r="E12" s="7" t="s">
        <v>5</v>
      </c>
      <c r="F12" s="7" t="s">
        <v>5</v>
      </c>
      <c r="G12" s="7" t="s">
        <v>5</v>
      </c>
      <c r="H12" s="7" t="s">
        <v>5</v>
      </c>
      <c r="I12" s="7" t="s">
        <v>5</v>
      </c>
      <c r="J12" s="6"/>
      <c r="K12" s="6"/>
      <c r="L12" s="6"/>
      <c r="M12" s="6"/>
      <c r="N12" s="6"/>
      <c r="O12" s="6"/>
      <c r="P12" s="52" t="str">
        <f t="shared" si="0"/>
        <v/>
      </c>
      <c r="Q12" s="6"/>
      <c r="R12" s="6"/>
      <c r="S12" s="6"/>
      <c r="T12" s="6"/>
      <c r="U12" s="6"/>
      <c r="V12" s="6"/>
      <c r="W12" s="131"/>
    </row>
    <row r="13" spans="1:23" ht="40.9" customHeight="1">
      <c r="A13" s="82">
        <v>11</v>
      </c>
      <c r="B13" s="84" t="s">
        <v>230</v>
      </c>
      <c r="C13" s="7" t="s">
        <v>5</v>
      </c>
      <c r="D13" s="7" t="s">
        <v>5</v>
      </c>
      <c r="E13" s="7" t="s">
        <v>5</v>
      </c>
      <c r="F13" s="7" t="s">
        <v>5</v>
      </c>
      <c r="G13" s="7" t="s">
        <v>5</v>
      </c>
      <c r="H13" s="7" t="s">
        <v>5</v>
      </c>
      <c r="I13" s="7" t="s">
        <v>5</v>
      </c>
      <c r="J13" s="6"/>
      <c r="K13" s="6"/>
      <c r="L13" s="6"/>
      <c r="M13" s="6"/>
      <c r="N13" s="6"/>
      <c r="O13" s="6"/>
      <c r="P13" s="52" t="str">
        <f t="shared" ref="P13:P14" si="1">IF(COUNTA(J13:O13)&gt;=1,"x","")</f>
        <v/>
      </c>
      <c r="Q13" s="6"/>
      <c r="R13" s="6"/>
      <c r="S13" s="6"/>
      <c r="T13" s="6"/>
      <c r="U13" s="6"/>
      <c r="V13" s="6"/>
      <c r="W13" s="131"/>
    </row>
    <row r="14" spans="1:23" ht="29">
      <c r="A14" s="82">
        <v>12</v>
      </c>
      <c r="B14" s="83" t="s">
        <v>21</v>
      </c>
      <c r="C14" s="7" t="s">
        <v>5</v>
      </c>
      <c r="D14" s="7" t="s">
        <v>5</v>
      </c>
      <c r="E14" s="7" t="s">
        <v>5</v>
      </c>
      <c r="F14" s="7" t="s">
        <v>5</v>
      </c>
      <c r="G14" s="7" t="s">
        <v>5</v>
      </c>
      <c r="H14" s="7" t="s">
        <v>5</v>
      </c>
      <c r="I14" s="7" t="s">
        <v>5</v>
      </c>
      <c r="J14" s="6"/>
      <c r="K14" s="6"/>
      <c r="L14" s="6"/>
      <c r="M14" s="6"/>
      <c r="N14" s="6"/>
      <c r="O14" s="6"/>
      <c r="P14" s="52" t="str">
        <f t="shared" si="1"/>
        <v/>
      </c>
      <c r="Q14" s="6"/>
      <c r="R14" s="6"/>
      <c r="S14" s="6"/>
      <c r="T14" s="6"/>
      <c r="U14" s="6"/>
      <c r="V14" s="6"/>
      <c r="W14" s="131"/>
    </row>
    <row r="15" spans="1:23">
      <c r="B15" s="5"/>
    </row>
    <row r="16" spans="1:23" ht="13.9" customHeight="1">
      <c r="B16" s="5"/>
    </row>
    <row r="17" spans="2:2" hidden="1">
      <c r="B17" s="5"/>
    </row>
  </sheetData>
  <autoFilter ref="A2:V2" xr:uid="{EFA0CE4B-08A9-F545-BB3A-9D0D9ECE5EEC}"/>
  <mergeCells count="4">
    <mergeCell ref="J1:O1"/>
    <mergeCell ref="Q1:V1"/>
    <mergeCell ref="C1:I1"/>
    <mergeCell ref="W3:W14"/>
  </mergeCells>
  <pageMargins left="0.75" right="0.4861111111111111" top="0.75" bottom="0.75" header="0.3" footer="0.3"/>
  <pageSetup paperSize="9" orientation="landscape" verticalDpi="360" r:id="rId1"/>
  <headerFooter>
    <oddHeader xml:space="preserve">&amp;RIepirkumu profesionālo kompetenču novērtēšanas anketa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8C9C-0899-7346-947C-6911D0612EF1}">
  <dimension ref="A4:D22"/>
  <sheetViews>
    <sheetView zoomScaleNormal="100" workbookViewId="0">
      <selection activeCell="E4" sqref="E4"/>
    </sheetView>
  </sheetViews>
  <sheetFormatPr defaultColWidth="11.453125" defaultRowHeight="14.5"/>
  <cols>
    <col min="1" max="1" width="26.26953125" customWidth="1"/>
    <col min="2" max="2" width="39.7265625" customWidth="1"/>
    <col min="3" max="3" width="2.453125" customWidth="1"/>
    <col min="4" max="4" width="21" style="48" customWidth="1"/>
    <col min="5" max="5" width="25" bestFit="1" customWidth="1"/>
  </cols>
  <sheetData>
    <row r="4" spans="1:4" ht="22.15" customHeight="1"/>
    <row r="5" spans="1:4">
      <c r="A5" s="24" t="s">
        <v>80</v>
      </c>
      <c r="B5" s="50" t="str">
        <f>IF(COUNTA(Anketa_sākums!B8)=1,Anketa_sākums!B8,"")</f>
        <v/>
      </c>
    </row>
    <row r="6" spans="1:4" ht="29">
      <c r="A6" s="49" t="s">
        <v>87</v>
      </c>
      <c r="B6" s="49" t="s">
        <v>78</v>
      </c>
      <c r="C6" s="22"/>
      <c r="D6" s="62" t="s">
        <v>79</v>
      </c>
    </row>
    <row r="7" spans="1:4" ht="72.5">
      <c r="A7" s="63" t="str">
        <f>'1.komp.'!B2</f>
        <v>1.kompetence 
Iepirkumu procesa un normatīvā regulējuma pārzināšana</v>
      </c>
      <c r="B7" s="64" t="s">
        <v>88</v>
      </c>
      <c r="C7" s="26"/>
      <c r="D7" s="60" t="e">
        <f>Teh!O20</f>
        <v>#DIV/0!</v>
      </c>
    </row>
    <row r="8" spans="1:4" ht="7.15" customHeight="1">
      <c r="D8" s="61"/>
    </row>
    <row r="9" spans="1:4" ht="87">
      <c r="A9" s="63" t="str">
        <f>'2.komp.'!B2</f>
        <v>2.kompetence 
Iepirkumu dokumentācijas sagatavošana</v>
      </c>
      <c r="B9" s="34" t="s">
        <v>89</v>
      </c>
      <c r="D9" s="60" t="e">
        <f>Teh!O21</f>
        <v>#DIV/0!</v>
      </c>
    </row>
    <row r="10" spans="1:4" ht="7.15" customHeight="1">
      <c r="D10" s="61"/>
    </row>
    <row r="11" spans="1:4" ht="72.5">
      <c r="A11" s="63" t="str">
        <f>'3.komp.'!B2</f>
        <v>3.kompetence 
Iepirkuma kā projekta vadība</v>
      </c>
      <c r="B11" s="34" t="s">
        <v>90</v>
      </c>
      <c r="D11" s="60" t="e">
        <f>Teh!O22</f>
        <v>#DIV/0!</v>
      </c>
    </row>
    <row r="12" spans="1:4" ht="7.15" customHeight="1">
      <c r="B12" s="48"/>
    </row>
    <row r="13" spans="1:4" ht="87">
      <c r="A13" s="63" t="str">
        <f>'4.komp.'!B2</f>
        <v>4. kompetence 
Komandas vadīšana un sadarbība</v>
      </c>
      <c r="B13" s="34" t="s">
        <v>103</v>
      </c>
      <c r="C13" s="26"/>
      <c r="D13" s="60" t="e">
        <f>Teh!O23</f>
        <v>#DIV/0!</v>
      </c>
    </row>
    <row r="14" spans="1:4" ht="7.15" customHeight="1">
      <c r="A14" s="26"/>
      <c r="B14" s="34"/>
      <c r="C14" s="26"/>
      <c r="D14" s="61"/>
    </row>
    <row r="15" spans="1:4" ht="87">
      <c r="A15" s="63" t="str">
        <f>'5.komp.'!B2</f>
        <v>5. kompetence 
Atbildības uzņemšanās un lēmumu pieņemšana</v>
      </c>
      <c r="B15" s="34" t="s">
        <v>231</v>
      </c>
      <c r="C15" s="26"/>
      <c r="D15" s="60" t="e">
        <f>Teh!O24</f>
        <v>#DIV/0!</v>
      </c>
    </row>
    <row r="16" spans="1:4" ht="7.15" customHeight="1">
      <c r="A16" s="26"/>
      <c r="B16" s="34"/>
      <c r="C16" s="26"/>
      <c r="D16" s="61"/>
    </row>
    <row r="17" spans="1:4" ht="58">
      <c r="A17" s="63" t="str">
        <f>'6.komp.'!B2</f>
        <v>6.kompetence 
Iestādes iepirkumu vadība</v>
      </c>
      <c r="B17" s="34" t="s">
        <v>104</v>
      </c>
      <c r="C17" s="26"/>
      <c r="D17" s="60" t="e">
        <f>Teh!O25</f>
        <v>#DIV/0!</v>
      </c>
    </row>
    <row r="18" spans="1:4" ht="9" customHeight="1">
      <c r="B18" s="48"/>
      <c r="D18" s="65"/>
    </row>
    <row r="19" spans="1:4" ht="58">
      <c r="A19" s="63" t="str">
        <f>'7.komp.'!B2</f>
        <v>7.kompetence 
Ētiska rīcība un interešu konfliktu vadība</v>
      </c>
      <c r="B19" s="34" t="s">
        <v>91</v>
      </c>
      <c r="C19" s="26"/>
      <c r="D19" s="60" t="e">
        <f>Teh!O26</f>
        <v>#DIV/0!</v>
      </c>
    </row>
    <row r="20" spans="1:4" ht="7.9" customHeight="1">
      <c r="A20" s="26"/>
      <c r="B20" s="34"/>
      <c r="C20" s="26"/>
      <c r="D20" s="34"/>
    </row>
    <row r="21" spans="1:4">
      <c r="B21" s="34"/>
      <c r="C21" s="26"/>
      <c r="D21"/>
    </row>
    <row r="22" spans="1:4" ht="55.5">
      <c r="A22" s="66" t="s">
        <v>141</v>
      </c>
      <c r="B22" s="67"/>
      <c r="D22" s="60"/>
    </row>
  </sheetData>
  <pageMargins left="0.52777777777777779" right="0.2361111111111111" top="0.75" bottom="0.75" header="0.3" footer="0.3"/>
  <pageSetup paperSize="9" orientation="portrait" r:id="rId1"/>
  <headerFooter>
    <oddHeader>&amp;RIepirkumu profesionālo kompetenču novērtēšanas lielo un/ vai centralizēto iepirkumu veicējiem
INSTRUKCIJA kompetenču vērtēšanai rezultāti</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Kopējais vērtējums" prompt="Izvēlieties atbilstošāko profesionālo kompetenču kopvērtējuma līmeni, ņemot vērā vadlīnijas kompetenču kopvērtējuma noteikšanai." xr:uid="{42B38BEA-8BD6-A34C-8AA1-A5493FDFFB48}">
          <x14:formula1>
            <xm:f>Teh!$B$30:$B$32</xm:f>
          </x14:formula1>
          <xm:sqref>D22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FE13A-5ECC-994A-ACD5-7E056FFBB253}">
  <dimension ref="B2:P32"/>
  <sheetViews>
    <sheetView tabSelected="1" workbookViewId="0">
      <selection activeCell="N33" sqref="N33"/>
    </sheetView>
  </sheetViews>
  <sheetFormatPr defaultColWidth="11.453125" defaultRowHeight="14.5"/>
  <cols>
    <col min="1" max="1" width="10.7265625" customWidth="1"/>
    <col min="2" max="2" width="56.453125" bestFit="1" customWidth="1"/>
    <col min="3" max="3" width="7.7265625" customWidth="1"/>
    <col min="4" max="4" width="10" customWidth="1"/>
    <col min="5" max="5" width="9.1796875" customWidth="1"/>
    <col min="6" max="6" width="7.453125" customWidth="1"/>
    <col min="7" max="7" width="8" customWidth="1"/>
    <col min="8" max="8" width="8.453125" customWidth="1"/>
    <col min="9" max="9" width="9" customWidth="1"/>
    <col min="10" max="10" width="2.26953125" customWidth="1"/>
    <col min="11" max="11" width="9.1796875" customWidth="1"/>
    <col min="12" max="12" width="8.453125" customWidth="1"/>
    <col min="13" max="13" width="6.26953125" customWidth="1"/>
    <col min="14" max="14" width="7" bestFit="1" customWidth="1"/>
    <col min="15" max="15" width="26" customWidth="1"/>
  </cols>
  <sheetData>
    <row r="2" spans="2:8">
      <c r="B2" s="23" t="s">
        <v>62</v>
      </c>
    </row>
    <row r="3" spans="2:8">
      <c r="B3" t="s">
        <v>50</v>
      </c>
    </row>
    <row r="4" spans="2:8">
      <c r="B4" t="s">
        <v>51</v>
      </c>
    </row>
    <row r="5" spans="2:8">
      <c r="B5" t="s">
        <v>63</v>
      </c>
    </row>
    <row r="6" spans="2:8">
      <c r="B6" t="s">
        <v>4</v>
      </c>
    </row>
    <row r="7" spans="2:8">
      <c r="B7" t="s">
        <v>7</v>
      </c>
    </row>
    <row r="8" spans="2:8">
      <c r="B8" t="s">
        <v>6</v>
      </c>
      <c r="D8" s="44"/>
      <c r="E8" s="55" t="s">
        <v>113</v>
      </c>
      <c r="F8" s="44" t="s">
        <v>99</v>
      </c>
      <c r="G8" s="44"/>
      <c r="H8" s="44"/>
    </row>
    <row r="9" spans="2:8">
      <c r="D9" s="44"/>
      <c r="E9" s="56" t="s">
        <v>114</v>
      </c>
      <c r="F9" s="44" t="s">
        <v>100</v>
      </c>
      <c r="G9" s="44"/>
      <c r="H9" s="44"/>
    </row>
    <row r="10" spans="2:8">
      <c r="B10" s="43" t="s">
        <v>44</v>
      </c>
      <c r="D10" s="44"/>
      <c r="E10" s="56" t="s">
        <v>115</v>
      </c>
      <c r="F10" s="44" t="s">
        <v>101</v>
      </c>
      <c r="G10" s="44"/>
      <c r="H10" s="44"/>
    </row>
    <row r="11" spans="2:8">
      <c r="B11" s="44" t="s">
        <v>65</v>
      </c>
      <c r="D11" s="44" t="s">
        <v>102</v>
      </c>
      <c r="E11" s="44"/>
      <c r="F11" s="44"/>
      <c r="G11" s="44"/>
      <c r="H11" s="44"/>
    </row>
    <row r="12" spans="2:8">
      <c r="B12" s="44" t="s">
        <v>72</v>
      </c>
      <c r="D12" s="78" t="s">
        <v>172</v>
      </c>
    </row>
    <row r="13" spans="2:8">
      <c r="B13" s="44" t="s">
        <v>66</v>
      </c>
      <c r="D13" t="s">
        <v>145</v>
      </c>
    </row>
    <row r="14" spans="2:8">
      <c r="B14" s="44" t="s">
        <v>6</v>
      </c>
    </row>
    <row r="15" spans="2:8">
      <c r="B15" s="44" t="s">
        <v>67</v>
      </c>
    </row>
    <row r="16" spans="2:8">
      <c r="B16" s="44" t="s">
        <v>68</v>
      </c>
    </row>
    <row r="17" spans="2:16">
      <c r="B17" s="44" t="s">
        <v>69</v>
      </c>
    </row>
    <row r="18" spans="2:16">
      <c r="C18" t="s">
        <v>106</v>
      </c>
    </row>
    <row r="19" spans="2:16" ht="29">
      <c r="C19" s="53" t="s">
        <v>93</v>
      </c>
      <c r="D19" s="76" t="s">
        <v>154</v>
      </c>
      <c r="E19" s="76" t="s">
        <v>155</v>
      </c>
      <c r="F19" s="76" t="s">
        <v>156</v>
      </c>
      <c r="G19" s="76" t="s">
        <v>157</v>
      </c>
      <c r="H19" s="76" t="s">
        <v>158</v>
      </c>
      <c r="I19" s="77" t="s">
        <v>47</v>
      </c>
      <c r="J19" s="44"/>
      <c r="K19" s="54" t="s">
        <v>94</v>
      </c>
      <c r="L19" s="54" t="s">
        <v>95</v>
      </c>
      <c r="M19" s="54" t="s">
        <v>96</v>
      </c>
      <c r="N19" s="44" t="s">
        <v>97</v>
      </c>
      <c r="O19" s="43" t="s">
        <v>98</v>
      </c>
      <c r="P19" s="54" t="s">
        <v>173</v>
      </c>
    </row>
    <row r="20" spans="2:16">
      <c r="B20" t="str">
        <f>'1.komp.'!B2</f>
        <v>1.kompetence 
Iepirkumu procesa un normatīvā regulējuma pārzināšana</v>
      </c>
      <c r="C20" s="57">
        <f>COUNTIF('1.komp.'!P3:P20,"x")</f>
        <v>0</v>
      </c>
      <c r="D20">
        <f>COUNTA('1.komp.'!Q3:Q20)</f>
        <v>0</v>
      </c>
      <c r="E20">
        <f>COUNTA('1.komp.'!R3:R20)</f>
        <v>0</v>
      </c>
      <c r="F20">
        <f>COUNTA('1.komp.'!S3:S20)</f>
        <v>0</v>
      </c>
      <c r="G20">
        <f>COUNTA('1.komp.'!T3:T20)</f>
        <v>0</v>
      </c>
      <c r="H20">
        <f>COUNTA('1.komp.'!U3:U20)</f>
        <v>0</v>
      </c>
      <c r="I20">
        <f>COUNTA('1.komp.'!V3:V20)</f>
        <v>0</v>
      </c>
      <c r="K20" t="e">
        <f t="shared" ref="K20:K26" si="0">I20/C20</f>
        <v>#DIV/0!</v>
      </c>
      <c r="L20">
        <f>D20*5+E20*4+F20*3+G20*2+H20*1</f>
        <v>0</v>
      </c>
      <c r="M20">
        <f>C20*5-I20*5</f>
        <v>0</v>
      </c>
      <c r="N20" t="e">
        <f>L20/M20</f>
        <v>#DIV/0!</v>
      </c>
      <c r="O20" s="42" t="e">
        <f>IF(K20&gt;=0.25,"Vērtējums netiek noteikts",IF(C20&lt;4,"Vērtējums netiek noteikts",IF(P20&gt;=0.5,"Kompetence jāpilnveido",IF(N20&gt;=0.85,"Augsti attīstīta kompetence",IF(N20=0,"",IF(N20&lt;0.6,"Kompetence jāpilnveido","Pietiekami attīstīta kompetence"))))))</f>
        <v>#DIV/0!</v>
      </c>
      <c r="P20" t="e">
        <f>F20/C20</f>
        <v>#DIV/0!</v>
      </c>
    </row>
    <row r="21" spans="2:16">
      <c r="B21" t="str">
        <f>'2.komp.'!B2</f>
        <v>2.kompetence 
Iepirkumu dokumentācijas sagatavošana</v>
      </c>
      <c r="C21" s="57">
        <f>COUNTIF('2.komp.'!P3:P22,"x")</f>
        <v>0</v>
      </c>
      <c r="D21">
        <f>COUNTA('2.komp.'!Q3:Q22)</f>
        <v>0</v>
      </c>
      <c r="E21">
        <f>COUNTA('2.komp.'!R3:R22)</f>
        <v>0</v>
      </c>
      <c r="F21">
        <f>COUNTA('2.komp.'!S3:S22)</f>
        <v>0</v>
      </c>
      <c r="G21">
        <f>COUNTA('2.komp.'!T3:T22)</f>
        <v>0</v>
      </c>
      <c r="H21">
        <f>COUNTA('2.komp.'!U3:U22)</f>
        <v>0</v>
      </c>
      <c r="I21">
        <f>COUNTA('2.komp.'!V3:V22)</f>
        <v>0</v>
      </c>
      <c r="K21" t="e">
        <f>I21/C21</f>
        <v>#DIV/0!</v>
      </c>
      <c r="L21">
        <f t="shared" ref="L21:L26" si="1">D21*5+E21*4+F21*3+G21*2+H21*1</f>
        <v>0</v>
      </c>
      <c r="M21">
        <f t="shared" ref="M21:M26" si="2">C21*5-I21*5</f>
        <v>0</v>
      </c>
      <c r="N21" t="e">
        <f t="shared" ref="N21:N26" si="3">L21/M21</f>
        <v>#DIV/0!</v>
      </c>
      <c r="O21" s="42" t="e">
        <f t="shared" ref="O21:O26" si="4">IF(K21&gt;=0.25,"Vērtējums netiek noteikts",IF(C21&lt;4,"Vērtējums netiek noteikts",IF(P21&gt;=0.5,"Kompetence jāpilnveido",IF(N21&gt;=0.85,"Augsti attīstīta kompetence",IF(N21=0,"",IF(N21&lt;0.6,"Kompetence jāpilnveido","Pietiekami attīstīta kompetence"))))))</f>
        <v>#DIV/0!</v>
      </c>
      <c r="P21" t="e">
        <f t="shared" ref="P21:P26" si="5">F21/C21</f>
        <v>#DIV/0!</v>
      </c>
    </row>
    <row r="22" spans="2:16">
      <c r="B22" t="str">
        <f>'3.komp.'!B2</f>
        <v>3.kompetence 
Iepirkuma kā projekta vadība</v>
      </c>
      <c r="C22" s="57">
        <f>COUNTIF('3.komp.'!P3:P20,"x")</f>
        <v>0</v>
      </c>
      <c r="D22">
        <f>COUNTA('3.komp.'!Q3:Q20)</f>
        <v>0</v>
      </c>
      <c r="E22">
        <f>COUNTA('3.komp.'!R3:R20)</f>
        <v>0</v>
      </c>
      <c r="F22">
        <f>COUNTA('3.komp.'!S3:S20)</f>
        <v>0</v>
      </c>
      <c r="G22">
        <f>COUNTA('3.komp.'!T3:T20)</f>
        <v>0</v>
      </c>
      <c r="H22">
        <f>COUNTA('3.komp.'!U3:U20)</f>
        <v>0</v>
      </c>
      <c r="I22">
        <f>COUNTA('3.komp.'!V3:V20)</f>
        <v>0</v>
      </c>
      <c r="K22" t="e">
        <f>I22/C22</f>
        <v>#DIV/0!</v>
      </c>
      <c r="L22">
        <f t="shared" si="1"/>
        <v>0</v>
      </c>
      <c r="M22">
        <f t="shared" si="2"/>
        <v>0</v>
      </c>
      <c r="N22" t="e">
        <f t="shared" si="3"/>
        <v>#DIV/0!</v>
      </c>
      <c r="O22" s="42" t="e">
        <f t="shared" si="4"/>
        <v>#DIV/0!</v>
      </c>
      <c r="P22" t="e">
        <f t="shared" si="5"/>
        <v>#DIV/0!</v>
      </c>
    </row>
    <row r="23" spans="2:16">
      <c r="B23" t="str">
        <f>'4.komp.'!B2</f>
        <v>4. kompetence 
Komandas vadīšana un sadarbība</v>
      </c>
      <c r="C23" s="57">
        <f>COUNTIF('4.komp.'!P3:P22,"x")</f>
        <v>0</v>
      </c>
      <c r="D23">
        <f>COUNTA('4.komp.'!Q3:Q22)</f>
        <v>0</v>
      </c>
      <c r="E23">
        <f>COUNTA('4.komp.'!R3:R22)</f>
        <v>0</v>
      </c>
      <c r="F23">
        <f>COUNTA('4.komp.'!S3:S22)</f>
        <v>0</v>
      </c>
      <c r="G23">
        <f>COUNTA('4.komp.'!T3:T22)</f>
        <v>0</v>
      </c>
      <c r="H23">
        <f>COUNTA('4.komp.'!U3:U22)</f>
        <v>0</v>
      </c>
      <c r="I23">
        <f>COUNTA('4.komp.'!V3:V22)</f>
        <v>0</v>
      </c>
      <c r="K23" t="e">
        <f t="shared" si="0"/>
        <v>#DIV/0!</v>
      </c>
      <c r="L23">
        <f t="shared" si="1"/>
        <v>0</v>
      </c>
      <c r="M23">
        <f t="shared" si="2"/>
        <v>0</v>
      </c>
      <c r="N23" t="e">
        <f t="shared" si="3"/>
        <v>#DIV/0!</v>
      </c>
      <c r="O23" s="42" t="e">
        <f t="shared" si="4"/>
        <v>#DIV/0!</v>
      </c>
      <c r="P23" t="e">
        <f t="shared" si="5"/>
        <v>#DIV/0!</v>
      </c>
    </row>
    <row r="24" spans="2:16">
      <c r="B24" t="str">
        <f>'5.komp.'!B2</f>
        <v>5. kompetence 
Atbildības uzņemšanās un lēmumu pieņemšana</v>
      </c>
      <c r="C24" s="57">
        <f>COUNTIF('5.komp.'!P3:P15,"x")</f>
        <v>0</v>
      </c>
      <c r="D24">
        <f>COUNTA('5.komp.'!Q3:Q15)</f>
        <v>0</v>
      </c>
      <c r="E24">
        <f>COUNTA('5.komp.'!R3:R15)</f>
        <v>0</v>
      </c>
      <c r="F24">
        <f>COUNTA('5.komp.'!S3:S15)</f>
        <v>0</v>
      </c>
      <c r="G24">
        <f>COUNTA('5.komp.'!T3:T15)</f>
        <v>0</v>
      </c>
      <c r="H24">
        <f>COUNTA('5.komp.'!U3:U15)</f>
        <v>0</v>
      </c>
      <c r="I24">
        <f>COUNTA('5.komp.'!V3:V15)</f>
        <v>0</v>
      </c>
      <c r="K24" t="e">
        <f t="shared" si="0"/>
        <v>#DIV/0!</v>
      </c>
      <c r="L24">
        <f t="shared" si="1"/>
        <v>0</v>
      </c>
      <c r="M24">
        <f t="shared" si="2"/>
        <v>0</v>
      </c>
      <c r="N24" t="e">
        <f t="shared" si="3"/>
        <v>#DIV/0!</v>
      </c>
      <c r="O24" s="42" t="e">
        <f t="shared" si="4"/>
        <v>#DIV/0!</v>
      </c>
      <c r="P24" t="e">
        <f t="shared" si="5"/>
        <v>#DIV/0!</v>
      </c>
    </row>
    <row r="25" spans="2:16">
      <c r="B25" t="str">
        <f>'6.komp.'!B2</f>
        <v>6.kompetence 
Iestādes iepirkumu vadība</v>
      </c>
      <c r="C25" s="57">
        <f>COUNTIF('6.komp.'!P3:P17,"x")</f>
        <v>0</v>
      </c>
      <c r="D25">
        <f>COUNTA('6.komp.'!Q3:Q17)</f>
        <v>0</v>
      </c>
      <c r="E25">
        <f>COUNTA('6.komp.'!R3:R17)</f>
        <v>0</v>
      </c>
      <c r="F25">
        <f>COUNTA('6.komp.'!S3:S17)</f>
        <v>0</v>
      </c>
      <c r="G25">
        <f>COUNTA('6.komp.'!T3:T17)</f>
        <v>0</v>
      </c>
      <c r="H25">
        <f>COUNTA('6.komp.'!U3:U17)</f>
        <v>0</v>
      </c>
      <c r="I25">
        <f>COUNTA('6.komp.'!V3:V17)</f>
        <v>0</v>
      </c>
      <c r="K25" t="e">
        <f t="shared" si="0"/>
        <v>#DIV/0!</v>
      </c>
      <c r="L25">
        <f t="shared" si="1"/>
        <v>0</v>
      </c>
      <c r="M25">
        <f t="shared" si="2"/>
        <v>0</v>
      </c>
      <c r="N25" t="e">
        <f t="shared" si="3"/>
        <v>#DIV/0!</v>
      </c>
      <c r="O25" s="42" t="e">
        <f t="shared" si="4"/>
        <v>#DIV/0!</v>
      </c>
      <c r="P25" t="e">
        <f t="shared" si="5"/>
        <v>#DIV/0!</v>
      </c>
    </row>
    <row r="26" spans="2:16">
      <c r="B26" t="str">
        <f>'7.komp.'!B2</f>
        <v>7.kompetence 
Ētiska rīcība un interešu konfliktu vadība</v>
      </c>
      <c r="C26" s="57">
        <f>COUNTIF('7.komp.'!P3:P14,"x")</f>
        <v>0</v>
      </c>
      <c r="D26">
        <f>COUNTA('7.komp.'!Q3:Q14)</f>
        <v>0</v>
      </c>
      <c r="E26">
        <f>COUNTA('7.komp.'!R3:R14)</f>
        <v>0</v>
      </c>
      <c r="F26">
        <f>COUNTA('7.komp.'!S3:S14)</f>
        <v>0</v>
      </c>
      <c r="G26">
        <f>COUNTA('7.komp.'!T3:T14)</f>
        <v>0</v>
      </c>
      <c r="H26">
        <f>COUNTA('7.komp.'!U3:U14)</f>
        <v>0</v>
      </c>
      <c r="I26">
        <f>COUNTA('7.komp.'!V3:V14)</f>
        <v>0</v>
      </c>
      <c r="K26" t="e">
        <f t="shared" si="0"/>
        <v>#DIV/0!</v>
      </c>
      <c r="L26">
        <f t="shared" si="1"/>
        <v>0</v>
      </c>
      <c r="M26">
        <f t="shared" si="2"/>
        <v>0</v>
      </c>
      <c r="N26" t="e">
        <f t="shared" si="3"/>
        <v>#DIV/0!</v>
      </c>
      <c r="O26" s="42" t="e">
        <f t="shared" si="4"/>
        <v>#DIV/0!</v>
      </c>
      <c r="P26" t="e">
        <f t="shared" si="5"/>
        <v>#DIV/0!</v>
      </c>
    </row>
    <row r="27" spans="2:16">
      <c r="C27" s="57"/>
    </row>
    <row r="29" spans="2:16">
      <c r="B29" t="s">
        <v>107</v>
      </c>
    </row>
    <row r="30" spans="2:16">
      <c r="B30" t="s">
        <v>142</v>
      </c>
    </row>
    <row r="31" spans="2:16">
      <c r="B31" t="s">
        <v>143</v>
      </c>
    </row>
    <row r="32" spans="2:16">
      <c r="B32" t="s">
        <v>144</v>
      </c>
    </row>
  </sheetData>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36AF-A5BD-DE47-8CC4-DBE523E73EEA}">
  <dimension ref="A5:J22"/>
  <sheetViews>
    <sheetView view="pageLayout" zoomScale="110" zoomScaleNormal="100" zoomScalePageLayoutView="110" workbookViewId="0">
      <selection activeCell="A3" sqref="A3"/>
    </sheetView>
  </sheetViews>
  <sheetFormatPr defaultColWidth="11.453125" defaultRowHeight="14.5"/>
  <cols>
    <col min="1" max="1" width="10.453125" customWidth="1"/>
    <col min="2" max="2" width="113.7265625" customWidth="1"/>
  </cols>
  <sheetData>
    <row r="5" spans="1:10">
      <c r="A5" s="23" t="s">
        <v>48</v>
      </c>
      <c r="B5" s="28"/>
    </row>
    <row r="6" spans="1:10" ht="18.5">
      <c r="A6" s="29" t="s">
        <v>58</v>
      </c>
      <c r="B6" s="30"/>
    </row>
    <row r="7" spans="1:10" ht="15.5">
      <c r="A7" s="27"/>
      <c r="B7" s="32"/>
    </row>
    <row r="8" spans="1:10" ht="34.9" customHeight="1">
      <c r="A8" s="36" t="s">
        <v>49</v>
      </c>
      <c r="B8" s="33" t="s">
        <v>182</v>
      </c>
      <c r="J8" t="s">
        <v>46</v>
      </c>
    </row>
    <row r="9" spans="1:10" ht="58">
      <c r="A9" s="36" t="s">
        <v>54</v>
      </c>
      <c r="B9" s="34" t="s">
        <v>181</v>
      </c>
    </row>
    <row r="10" spans="1:10" ht="72.5">
      <c r="A10" s="37"/>
      <c r="B10" s="120" t="s">
        <v>237</v>
      </c>
    </row>
    <row r="11" spans="1:10" ht="29">
      <c r="A11" s="36" t="s">
        <v>53</v>
      </c>
      <c r="B11" s="34" t="s">
        <v>160</v>
      </c>
    </row>
    <row r="12" spans="1:10">
      <c r="A12" s="36" t="s">
        <v>55</v>
      </c>
      <c r="B12" s="26" t="s">
        <v>119</v>
      </c>
    </row>
    <row r="13" spans="1:10" ht="15.5">
      <c r="A13" s="38" t="s">
        <v>59</v>
      </c>
      <c r="B13" s="35" t="s">
        <v>163</v>
      </c>
    </row>
    <row r="14" spans="1:10" ht="15.5">
      <c r="A14" s="38"/>
      <c r="B14" s="35"/>
    </row>
    <row r="15" spans="1:10" ht="18.5">
      <c r="A15" s="31" t="s">
        <v>73</v>
      </c>
      <c r="B15" s="30"/>
    </row>
    <row r="16" spans="1:10" ht="15.5">
      <c r="A16" s="38" t="s">
        <v>57</v>
      </c>
      <c r="B16" s="34" t="s">
        <v>161</v>
      </c>
    </row>
    <row r="17" spans="1:2" ht="15.5">
      <c r="A17" s="38"/>
      <c r="B17" s="34" t="s">
        <v>162</v>
      </c>
    </row>
    <row r="18" spans="1:2" ht="29">
      <c r="A18" s="38" t="s">
        <v>56</v>
      </c>
      <c r="B18" s="41" t="s">
        <v>77</v>
      </c>
    </row>
    <row r="19" spans="1:2" ht="43.5">
      <c r="A19" s="59" t="s">
        <v>105</v>
      </c>
      <c r="B19" s="33" t="s">
        <v>108</v>
      </c>
    </row>
    <row r="20" spans="1:2" ht="15.5">
      <c r="A20" s="38"/>
      <c r="B20" s="34" t="s">
        <v>109</v>
      </c>
    </row>
    <row r="21" spans="1:2" ht="15.5">
      <c r="A21" s="74" t="s">
        <v>60</v>
      </c>
      <c r="B21" s="73" t="s">
        <v>164</v>
      </c>
    </row>
    <row r="22" spans="1:2" ht="29">
      <c r="B22" s="34" t="s">
        <v>232</v>
      </c>
    </row>
  </sheetData>
  <dataValidations disablePrompts="1" count="1">
    <dataValidation allowBlank="1" showInputMessage="1" showErrorMessage="1" prompt="Ierakstiet iestādes nosaukumu" sqref="B5" xr:uid="{3E8998B5-BEE4-314F-AF6A-84765B9E1FD4}"/>
  </dataValidations>
  <pageMargins left="0.7" right="0.40277777777777779" top="0.75" bottom="0.75" header="0.3" footer="0.3"/>
  <pageSetup paperSize="9" orientation="landscape" r:id="rId1"/>
  <headerFooter>
    <oddHeader>&amp;RIepirkumu profesionālo kompetenču novērtēšana 
INSTRUKCIJA kompetenču etalonmodeļa pielāgošanai un novērtēšanas anketu sagatavošanai</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38E8-0813-144D-9F11-3B0E11B12E5F}">
  <dimension ref="A6:H26"/>
  <sheetViews>
    <sheetView view="pageLayout" zoomScale="110" zoomScaleNormal="100" zoomScalePageLayoutView="110" workbookViewId="0">
      <selection activeCell="B3" sqref="B3"/>
    </sheetView>
  </sheetViews>
  <sheetFormatPr defaultColWidth="10.7265625" defaultRowHeight="14.5"/>
  <cols>
    <col min="1" max="1" width="17" customWidth="1"/>
    <col min="2" max="2" width="108" customWidth="1"/>
  </cols>
  <sheetData>
    <row r="6" spans="1:8" ht="15.5">
      <c r="A6" s="23" t="s">
        <v>48</v>
      </c>
      <c r="B6" s="46" t="str">
        <f>IF(COUNTA(Instrukcija_pielāgošana!B5)=1,Instrukcija_pielāgošana!B5,"")</f>
        <v/>
      </c>
    </row>
    <row r="7" spans="1:8" ht="18.5">
      <c r="A7" s="31" t="s">
        <v>75</v>
      </c>
      <c r="B7" s="39"/>
    </row>
    <row r="8" spans="1:8">
      <c r="A8" s="22" t="s">
        <v>43</v>
      </c>
      <c r="B8" s="28"/>
    </row>
    <row r="9" spans="1:8">
      <c r="A9" s="23" t="s">
        <v>61</v>
      </c>
      <c r="B9" s="28"/>
    </row>
    <row r="10" spans="1:8" hidden="1">
      <c r="A10" s="23" t="s">
        <v>71</v>
      </c>
      <c r="B10" s="28"/>
    </row>
    <row r="11" spans="1:8">
      <c r="A11" s="23" t="s">
        <v>70</v>
      </c>
      <c r="B11" s="28"/>
    </row>
    <row r="12" spans="1:8">
      <c r="A12" s="23" t="s">
        <v>64</v>
      </c>
      <c r="B12" s="28"/>
    </row>
    <row r="13" spans="1:8">
      <c r="A13" s="23"/>
      <c r="B13" s="28"/>
    </row>
    <row r="14" spans="1:8" ht="29">
      <c r="A14" s="38"/>
      <c r="B14" s="75" t="s">
        <v>148</v>
      </c>
      <c r="C14" s="40"/>
      <c r="D14" s="40"/>
      <c r="E14" s="40"/>
      <c r="F14" s="40"/>
      <c r="G14" s="40"/>
      <c r="H14" s="40"/>
    </row>
    <row r="15" spans="1:8">
      <c r="A15" s="24" t="s">
        <v>45</v>
      </c>
    </row>
    <row r="16" spans="1:8">
      <c r="B16" s="87" t="s">
        <v>149</v>
      </c>
    </row>
    <row r="17" spans="2:2">
      <c r="B17" s="23" t="s">
        <v>233</v>
      </c>
    </row>
    <row r="18" spans="2:2">
      <c r="B18" s="69" t="s">
        <v>150</v>
      </c>
    </row>
    <row r="19" spans="2:2">
      <c r="B19" s="69" t="s">
        <v>234</v>
      </c>
    </row>
    <row r="20" spans="2:2">
      <c r="B20" s="87" t="s">
        <v>235</v>
      </c>
    </row>
    <row r="21" spans="2:2">
      <c r="B21" s="22"/>
    </row>
    <row r="22" spans="2:2">
      <c r="B22" s="23" t="s">
        <v>151</v>
      </c>
    </row>
    <row r="23" spans="2:2">
      <c r="B23" s="22" t="s">
        <v>152</v>
      </c>
    </row>
    <row r="25" spans="2:2">
      <c r="B25" s="47" t="s">
        <v>76</v>
      </c>
    </row>
    <row r="26" spans="2:2" ht="43.5">
      <c r="B26" s="48" t="s">
        <v>153</v>
      </c>
    </row>
  </sheetData>
  <dataValidations disablePrompts="1" count="4">
    <dataValidation allowBlank="1" showInputMessage="1" showErrorMessage="1" promptTitle="Vērtētājs/-i:" prompt="Ierakstiet vērtētāja/-u vārdu un uzvārdu" sqref="B11" xr:uid="{E13A9FF3-0631-C74E-99DB-3D97B5134CC3}"/>
    <dataValidation allowBlank="1" showInputMessage="1" showErrorMessage="1" promptTitle="Amats" prompt="Ierakstiet vērtējamās personas amata nosaukumu" sqref="B9" xr:uid="{569F2AFF-7569-CF4F-B0DB-504E9AF956E0}"/>
    <dataValidation allowBlank="1" showInputMessage="1" showErrorMessage="1" promptTitle="Vērtējamā persona" prompt="Ierakstiet vērtējamās personas vārdu un uzvārdu" sqref="B8" xr:uid="{C1E2FCDB-29DF-5345-9B6A-90E3C046CEF8}"/>
    <dataValidation allowBlank="1" showErrorMessage="1" sqref="A6" xr:uid="{E3869C5D-06B7-4743-85D0-E0F9A0274F24}"/>
  </dataValidations>
  <pageMargins left="0.7" right="0.40277777777777779" top="0.75" bottom="0.75" header="0.3" footer="0.3"/>
  <pageSetup paperSize="9" orientation="landscape" r:id="rId1"/>
  <headerFooter>
    <oddHeader xml:space="preserve">&amp;RIepirkumu profesionālo kompetenču novērtēšanas anketa lielo un/ vai centralizēto iepirkumu veicējiem
INSTRUKCIJA kompetenču vērtēšanai
</oddHead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promptTitle="Saistība ar vērtējamo personu" prompt="No saraksta izvēlieties vērtētāja saistību ar vērtējamo personu. Ja vērtējamās personas ir divas, otras personas saistību atzīmējiet nākamajā rindā." xr:uid="{53319661-8E1C-EF40-9634-461216175148}">
          <x14:formula1>
            <xm:f>Teh!$B$10:$B$17</xm:f>
          </x14:formula1>
          <xm:sqref>B12</xm:sqref>
        </x14:dataValidation>
        <x14:dataValidation type="list" showInputMessage="1" showErrorMessage="1" promptTitle="Iepirkumu loma/s" prompt="Izvēlieties vērtējamās personas lomu vai amatu iepirkumu jomā." xr:uid="{6C28BE12-24FF-1641-87C5-5F1847C43F53}">
          <x14:formula1>
            <xm:f>Teh!$B$2:$B$8</xm:f>
          </x14:formula1>
          <xm:sqref>B10</xm:sqref>
        </x14:dataValidation>
        <x14:dataValidation type="list" allowBlank="1" showInputMessage="1" showErrorMessage="1" promptTitle="Saistība ar vērtējamo personu 2" prompt="No saraksta izvēlieties otra vērtētāja saistību ar vērtējamo personu" xr:uid="{FCE33134-01DB-EB4B-8762-699189A266E0}">
          <x14:formula1>
            <xm:f>Teh!$B$10:$B$17</xm:f>
          </x14:formula1>
          <xm:sqref>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1"/>
  <sheetViews>
    <sheetView zoomScale="90" zoomScaleNormal="90" zoomScalePageLayoutView="96" workbookViewId="0">
      <pane xSplit="2" ySplit="2" topLeftCell="C3" activePane="bottomRight" state="frozen"/>
      <selection pane="topRight" activeCell="C1" sqref="C1"/>
      <selection pane="bottomLeft" activeCell="A3" sqref="A3"/>
      <selection pane="bottomRight" activeCell="B18" sqref="B18"/>
    </sheetView>
  </sheetViews>
  <sheetFormatPr defaultColWidth="8.7265625" defaultRowHeight="14.5"/>
  <cols>
    <col min="1" max="1" width="3.1796875" style="3" bestFit="1" customWidth="1"/>
    <col min="2" max="2" width="57.26953125" style="3" customWidth="1"/>
    <col min="3" max="4" width="10.7265625" customWidth="1"/>
    <col min="5" max="5" width="12.7265625" customWidth="1"/>
    <col min="6" max="6" width="10" customWidth="1"/>
    <col min="7" max="7" width="12.7265625" customWidth="1"/>
    <col min="8" max="8" width="10.453125" customWidth="1"/>
    <col min="9" max="9" width="12.26953125" customWidth="1"/>
    <col min="10" max="10" width="14" bestFit="1" customWidth="1"/>
    <col min="11" max="11" width="14.7265625" customWidth="1"/>
    <col min="12" max="12" width="14.26953125" customWidth="1"/>
    <col min="13" max="13" width="14.453125" customWidth="1"/>
    <col min="14" max="14" width="14.26953125" customWidth="1"/>
    <col min="15" max="15" width="14" customWidth="1"/>
    <col min="16" max="16" width="16.26953125" customWidth="1"/>
    <col min="17" max="17" width="14.1796875" customWidth="1"/>
    <col min="18" max="19" width="12" customWidth="1"/>
    <col min="20" max="20" width="11.26953125" customWidth="1"/>
    <col min="21" max="21" width="12.1796875" customWidth="1"/>
    <col min="22" max="22" width="11.7265625" customWidth="1"/>
    <col min="23" max="23" width="51.7265625" customWidth="1"/>
    <col min="24" max="24" width="41" customWidth="1"/>
  </cols>
  <sheetData>
    <row r="1" spans="1:23" ht="42" customHeight="1">
      <c r="C1" s="129" t="s">
        <v>41</v>
      </c>
      <c r="D1" s="130"/>
      <c r="E1" s="130"/>
      <c r="F1" s="130"/>
      <c r="G1" s="130"/>
      <c r="H1" s="130"/>
      <c r="I1" s="130"/>
      <c r="J1" s="128" t="s">
        <v>42</v>
      </c>
      <c r="K1" s="128"/>
      <c r="L1" s="128"/>
      <c r="M1" s="128"/>
      <c r="N1" s="128"/>
      <c r="O1" s="128"/>
      <c r="P1" s="51" t="s">
        <v>74</v>
      </c>
      <c r="Q1" s="126" t="s">
        <v>165</v>
      </c>
      <c r="R1" s="127"/>
      <c r="S1" s="127"/>
      <c r="T1" s="127"/>
      <c r="U1" s="127"/>
      <c r="V1" s="127"/>
      <c r="W1" s="48"/>
    </row>
    <row r="2" spans="1:23" ht="72.5">
      <c r="A2" s="79"/>
      <c r="B2" s="80" t="s">
        <v>92</v>
      </c>
      <c r="C2" s="10" t="s">
        <v>2</v>
      </c>
      <c r="D2" s="10" t="s">
        <v>3</v>
      </c>
      <c r="E2" s="10" t="s">
        <v>13</v>
      </c>
      <c r="F2" s="10" t="s">
        <v>4</v>
      </c>
      <c r="G2" s="10" t="s">
        <v>7</v>
      </c>
      <c r="H2" s="10" t="s">
        <v>10</v>
      </c>
      <c r="I2" s="10" t="s">
        <v>69</v>
      </c>
      <c r="J2" s="10" t="s">
        <v>50</v>
      </c>
      <c r="K2" s="10" t="s">
        <v>51</v>
      </c>
      <c r="L2" s="10" t="s">
        <v>52</v>
      </c>
      <c r="M2" s="10" t="s">
        <v>110</v>
      </c>
      <c r="N2" s="10" t="s">
        <v>111</v>
      </c>
      <c r="O2" s="10" t="s">
        <v>112</v>
      </c>
      <c r="P2" s="86" t="str">
        <f>IF(COUNTA(Anketa_sākums!B8)=1,Anketa_sākums!B8,"")</f>
        <v/>
      </c>
      <c r="Q2" s="108" t="s">
        <v>154</v>
      </c>
      <c r="R2" s="110" t="s">
        <v>155</v>
      </c>
      <c r="S2" s="112" t="s">
        <v>156</v>
      </c>
      <c r="T2" s="114" t="s">
        <v>157</v>
      </c>
      <c r="U2" s="114" t="s">
        <v>158</v>
      </c>
      <c r="V2" s="72" t="s">
        <v>47</v>
      </c>
      <c r="W2" s="70" t="s">
        <v>159</v>
      </c>
    </row>
    <row r="3" spans="1:23" ht="29">
      <c r="A3" s="79">
        <v>1</v>
      </c>
      <c r="B3" s="81" t="s">
        <v>124</v>
      </c>
      <c r="C3" s="7" t="s">
        <v>5</v>
      </c>
      <c r="D3" s="7" t="s">
        <v>5</v>
      </c>
      <c r="E3" s="7" t="s">
        <v>5</v>
      </c>
      <c r="F3" s="7" t="s">
        <v>5</v>
      </c>
      <c r="G3" s="7" t="s">
        <v>5</v>
      </c>
      <c r="H3" s="6"/>
      <c r="I3" s="14"/>
      <c r="J3" s="6"/>
      <c r="K3" s="6"/>
      <c r="L3" s="6"/>
      <c r="M3" s="6"/>
      <c r="N3" s="6"/>
      <c r="O3" s="6"/>
      <c r="P3" s="52" t="str">
        <f t="shared" ref="P3:P8" si="0">IF(COUNTA(J3:O3)&gt;=1,"x","")</f>
        <v/>
      </c>
      <c r="Q3" s="6"/>
      <c r="R3" s="111"/>
      <c r="S3" s="113"/>
      <c r="T3" s="109"/>
      <c r="U3" s="6"/>
      <c r="V3" s="6"/>
      <c r="W3" s="131"/>
    </row>
    <row r="4" spans="1:23" ht="29">
      <c r="A4" s="79">
        <v>2</v>
      </c>
      <c r="B4" s="82" t="s">
        <v>30</v>
      </c>
      <c r="C4" s="7" t="s">
        <v>5</v>
      </c>
      <c r="D4" s="7" t="s">
        <v>5</v>
      </c>
      <c r="E4" s="7" t="s">
        <v>5</v>
      </c>
      <c r="F4" s="7" t="s">
        <v>5</v>
      </c>
      <c r="G4" s="7" t="s">
        <v>5</v>
      </c>
      <c r="H4" s="7" t="s">
        <v>5</v>
      </c>
      <c r="I4" s="7" t="s">
        <v>5</v>
      </c>
      <c r="J4" s="6"/>
      <c r="K4" s="6"/>
      <c r="L4" s="6"/>
      <c r="M4" s="6"/>
      <c r="N4" s="6"/>
      <c r="O4" s="6"/>
      <c r="P4" s="52" t="str">
        <f t="shared" si="0"/>
        <v/>
      </c>
      <c r="Q4" s="6"/>
      <c r="R4" s="6"/>
      <c r="S4" s="6"/>
      <c r="T4" s="6"/>
      <c r="U4" s="6"/>
      <c r="V4" s="6"/>
      <c r="W4" s="131"/>
    </row>
    <row r="5" spans="1:23" ht="29">
      <c r="A5" s="79">
        <v>3</v>
      </c>
      <c r="B5" s="81" t="s">
        <v>116</v>
      </c>
      <c r="C5" s="7" t="s">
        <v>5</v>
      </c>
      <c r="D5" s="7" t="s">
        <v>5</v>
      </c>
      <c r="E5" s="7" t="s">
        <v>5</v>
      </c>
      <c r="F5" s="7" t="s">
        <v>5</v>
      </c>
      <c r="G5" s="7" t="s">
        <v>5</v>
      </c>
      <c r="H5" s="7" t="s">
        <v>5</v>
      </c>
      <c r="I5" s="14"/>
      <c r="J5" s="6"/>
      <c r="K5" s="6"/>
      <c r="L5" s="6"/>
      <c r="M5" s="6"/>
      <c r="N5" s="6"/>
      <c r="O5" s="6"/>
      <c r="P5" s="52" t="str">
        <f t="shared" si="0"/>
        <v/>
      </c>
      <c r="Q5" s="6"/>
      <c r="R5" s="6"/>
      <c r="S5" s="6"/>
      <c r="T5" s="6"/>
      <c r="U5" s="6"/>
      <c r="V5" s="6"/>
      <c r="W5" s="131"/>
    </row>
    <row r="6" spans="1:23" ht="29">
      <c r="A6" s="79">
        <v>4</v>
      </c>
      <c r="B6" s="81" t="s">
        <v>11</v>
      </c>
      <c r="C6" s="7" t="s">
        <v>5</v>
      </c>
      <c r="D6" s="7" t="s">
        <v>5</v>
      </c>
      <c r="E6" s="7" t="s">
        <v>5</v>
      </c>
      <c r="F6" s="7" t="s">
        <v>5</v>
      </c>
      <c r="G6" s="7" t="s">
        <v>5</v>
      </c>
      <c r="H6" s="7" t="s">
        <v>5</v>
      </c>
      <c r="I6" s="7" t="s">
        <v>5</v>
      </c>
      <c r="J6" s="6"/>
      <c r="K6" s="6"/>
      <c r="L6" s="6"/>
      <c r="M6" s="6"/>
      <c r="N6" s="6"/>
      <c r="O6" s="6"/>
      <c r="P6" s="52" t="str">
        <f t="shared" si="0"/>
        <v/>
      </c>
      <c r="Q6" s="6"/>
      <c r="R6" s="6"/>
      <c r="S6" s="6"/>
      <c r="T6" s="6"/>
      <c r="U6" s="6"/>
      <c r="V6" s="6"/>
      <c r="W6" s="131"/>
    </row>
    <row r="7" spans="1:23" ht="29">
      <c r="A7" s="79">
        <v>5</v>
      </c>
      <c r="B7" s="83" t="s">
        <v>126</v>
      </c>
      <c r="C7" s="7" t="s">
        <v>5</v>
      </c>
      <c r="D7" s="7" t="s">
        <v>5</v>
      </c>
      <c r="E7" s="7" t="s">
        <v>5</v>
      </c>
      <c r="F7" s="7" t="s">
        <v>5</v>
      </c>
      <c r="G7" s="7" t="s">
        <v>5</v>
      </c>
      <c r="H7" s="7" t="s">
        <v>5</v>
      </c>
      <c r="I7" s="7" t="s">
        <v>5</v>
      </c>
      <c r="J7" s="6"/>
      <c r="K7" s="6"/>
      <c r="L7" s="6"/>
      <c r="M7" s="6"/>
      <c r="N7" s="6"/>
      <c r="O7" s="6"/>
      <c r="P7" s="52" t="str">
        <f t="shared" si="0"/>
        <v/>
      </c>
      <c r="Q7" s="6"/>
      <c r="R7" s="6"/>
      <c r="S7" s="6"/>
      <c r="T7" s="6"/>
      <c r="U7" s="6"/>
      <c r="V7" s="6"/>
      <c r="W7" s="131"/>
    </row>
    <row r="8" spans="1:23" ht="29">
      <c r="A8" s="79">
        <v>6</v>
      </c>
      <c r="B8" s="84" t="s">
        <v>175</v>
      </c>
      <c r="C8" s="6"/>
      <c r="D8" s="6"/>
      <c r="E8" s="6"/>
      <c r="F8" s="6"/>
      <c r="G8" s="7" t="s">
        <v>5</v>
      </c>
      <c r="H8" s="13"/>
      <c r="I8" s="14"/>
      <c r="J8" s="6"/>
      <c r="K8" s="6"/>
      <c r="L8" s="6"/>
      <c r="M8" s="6"/>
      <c r="N8" s="6"/>
      <c r="O8" s="6"/>
      <c r="P8" s="52" t="str">
        <f t="shared" si="0"/>
        <v/>
      </c>
      <c r="Q8" s="6"/>
      <c r="R8" s="6"/>
      <c r="S8" s="6"/>
      <c r="T8" s="6"/>
      <c r="U8" s="6"/>
      <c r="V8" s="6"/>
      <c r="W8" s="131"/>
    </row>
    <row r="9" spans="1:23" ht="43.5">
      <c r="A9" s="79">
        <v>7</v>
      </c>
      <c r="B9" s="81" t="s">
        <v>123</v>
      </c>
      <c r="C9" s="12"/>
      <c r="D9" s="7" t="s">
        <v>5</v>
      </c>
      <c r="E9" s="7" t="s">
        <v>5</v>
      </c>
      <c r="F9" s="7" t="s">
        <v>5</v>
      </c>
      <c r="G9" s="7" t="s">
        <v>5</v>
      </c>
      <c r="H9" s="6"/>
      <c r="I9" s="14"/>
      <c r="J9" s="6"/>
      <c r="K9" s="6"/>
      <c r="L9" s="6"/>
      <c r="M9" s="6"/>
      <c r="N9" s="6"/>
      <c r="O9" s="6"/>
      <c r="P9" s="52" t="str">
        <f t="shared" ref="P9:P15" si="1">IF(COUNTA(J9:O9)&gt;=1,"x","")</f>
        <v/>
      </c>
      <c r="Q9" s="6"/>
      <c r="R9" s="6"/>
      <c r="S9" s="6"/>
      <c r="T9" s="6"/>
      <c r="U9" s="6"/>
      <c r="V9" s="6"/>
      <c r="W9" s="131"/>
    </row>
    <row r="10" spans="1:23" ht="29">
      <c r="A10" s="79">
        <v>8</v>
      </c>
      <c r="B10" s="83" t="s">
        <v>29</v>
      </c>
      <c r="C10" s="6"/>
      <c r="D10" s="7" t="s">
        <v>5</v>
      </c>
      <c r="E10" s="7" t="s">
        <v>5</v>
      </c>
      <c r="F10" s="7" t="s">
        <v>5</v>
      </c>
      <c r="G10" s="7" t="s">
        <v>5</v>
      </c>
      <c r="H10" s="7" t="s">
        <v>5</v>
      </c>
      <c r="I10" s="14"/>
      <c r="J10" s="6"/>
      <c r="K10" s="6"/>
      <c r="L10" s="6"/>
      <c r="M10" s="6"/>
      <c r="N10" s="6"/>
      <c r="O10" s="6"/>
      <c r="P10" s="52" t="str">
        <f t="shared" si="1"/>
        <v/>
      </c>
      <c r="Q10" s="6"/>
      <c r="R10" s="6"/>
      <c r="S10" s="6"/>
      <c r="T10" s="6"/>
      <c r="U10" s="6"/>
      <c r="V10" s="6"/>
      <c r="W10" s="131"/>
    </row>
    <row r="11" spans="1:23" ht="43.5">
      <c r="A11" s="79">
        <v>9</v>
      </c>
      <c r="B11" s="81" t="s">
        <v>176</v>
      </c>
      <c r="C11" s="14"/>
      <c r="D11" s="7" t="s">
        <v>5</v>
      </c>
      <c r="E11" s="7" t="s">
        <v>5</v>
      </c>
      <c r="F11" s="6"/>
      <c r="G11" s="7" t="s">
        <v>5</v>
      </c>
      <c r="H11" s="6"/>
      <c r="I11" s="14"/>
      <c r="J11" s="6"/>
      <c r="K11" s="6"/>
      <c r="L11" s="6"/>
      <c r="M11" s="6"/>
      <c r="N11" s="6"/>
      <c r="O11" s="6"/>
      <c r="P11" s="52" t="str">
        <f t="shared" si="1"/>
        <v/>
      </c>
      <c r="Q11" s="6"/>
      <c r="R11" s="6"/>
      <c r="S11" s="6"/>
      <c r="T11" s="6"/>
      <c r="U11" s="6"/>
      <c r="V11" s="6"/>
      <c r="W11" s="131"/>
    </row>
    <row r="12" spans="1:23" ht="43.5">
      <c r="A12" s="79">
        <v>10</v>
      </c>
      <c r="B12" s="81" t="s">
        <v>125</v>
      </c>
      <c r="C12" s="6"/>
      <c r="D12" s="7" t="s">
        <v>5</v>
      </c>
      <c r="E12" s="7" t="s">
        <v>5</v>
      </c>
      <c r="F12" s="6"/>
      <c r="G12" s="7" t="s">
        <v>5</v>
      </c>
      <c r="H12" s="14"/>
      <c r="I12" s="14"/>
      <c r="J12" s="6"/>
      <c r="K12" s="6"/>
      <c r="L12" s="6"/>
      <c r="M12" s="6"/>
      <c r="N12" s="6"/>
      <c r="O12" s="6"/>
      <c r="P12" s="52" t="str">
        <f t="shared" si="1"/>
        <v/>
      </c>
      <c r="Q12" s="6"/>
      <c r="R12" s="6"/>
      <c r="S12" s="6"/>
      <c r="T12" s="6"/>
      <c r="U12" s="6"/>
      <c r="V12" s="6"/>
      <c r="W12" s="131"/>
    </row>
    <row r="13" spans="1:23" ht="43.5">
      <c r="A13" s="79">
        <v>11</v>
      </c>
      <c r="B13" s="83" t="s">
        <v>12</v>
      </c>
      <c r="C13" s="14"/>
      <c r="D13" s="7" t="s">
        <v>5</v>
      </c>
      <c r="E13" s="7" t="s">
        <v>5</v>
      </c>
      <c r="F13" s="6"/>
      <c r="G13" s="7" t="s">
        <v>5</v>
      </c>
      <c r="H13" s="6"/>
      <c r="I13" s="14"/>
      <c r="J13" s="6"/>
      <c r="K13" s="6"/>
      <c r="L13" s="6"/>
      <c r="M13" s="6"/>
      <c r="N13" s="6"/>
      <c r="O13" s="6"/>
      <c r="P13" s="52" t="str">
        <f t="shared" si="1"/>
        <v/>
      </c>
      <c r="Q13" s="6"/>
      <c r="R13" s="6"/>
      <c r="S13" s="6"/>
      <c r="T13" s="6"/>
      <c r="U13" s="6"/>
      <c r="V13" s="6"/>
      <c r="W13" s="131"/>
    </row>
    <row r="14" spans="1:23" ht="43.5">
      <c r="A14" s="79">
        <v>12</v>
      </c>
      <c r="B14" s="81" t="s">
        <v>127</v>
      </c>
      <c r="C14" s="7" t="s">
        <v>5</v>
      </c>
      <c r="D14" s="7" t="s">
        <v>5</v>
      </c>
      <c r="E14" s="7" t="s">
        <v>5</v>
      </c>
      <c r="F14" s="7" t="s">
        <v>5</v>
      </c>
      <c r="G14" s="7" t="s">
        <v>5</v>
      </c>
      <c r="H14" s="6"/>
      <c r="I14" s="14"/>
      <c r="J14" s="6"/>
      <c r="K14" s="6"/>
      <c r="L14" s="6"/>
      <c r="M14" s="6"/>
      <c r="N14" s="6"/>
      <c r="O14" s="6"/>
      <c r="P14" s="52" t="str">
        <f t="shared" si="1"/>
        <v/>
      </c>
      <c r="Q14" s="6"/>
      <c r="R14" s="6"/>
      <c r="S14" s="6"/>
      <c r="T14" s="6"/>
      <c r="U14" s="6"/>
      <c r="V14" s="6"/>
      <c r="W14" s="131"/>
    </row>
    <row r="15" spans="1:23">
      <c r="A15" s="79">
        <v>13</v>
      </c>
      <c r="B15" s="82" t="s">
        <v>23</v>
      </c>
      <c r="C15" s="4"/>
      <c r="D15" s="7" t="s">
        <v>5</v>
      </c>
      <c r="E15" s="7" t="s">
        <v>5</v>
      </c>
      <c r="F15" s="7" t="s">
        <v>5</v>
      </c>
      <c r="G15" s="7" t="s">
        <v>5</v>
      </c>
      <c r="H15" s="4"/>
      <c r="I15" s="14"/>
      <c r="J15" s="6"/>
      <c r="K15" s="6"/>
      <c r="L15" s="6"/>
      <c r="M15" s="6"/>
      <c r="N15" s="6"/>
      <c r="O15" s="6"/>
      <c r="P15" s="52" t="str">
        <f t="shared" si="1"/>
        <v/>
      </c>
      <c r="Q15" s="6"/>
      <c r="R15" s="6"/>
      <c r="S15" s="6"/>
      <c r="T15" s="6"/>
      <c r="U15" s="6"/>
      <c r="V15" s="6"/>
      <c r="W15" s="131"/>
    </row>
    <row r="16" spans="1:23" ht="43.5">
      <c r="A16" s="79">
        <v>14</v>
      </c>
      <c r="B16" s="82" t="s">
        <v>177</v>
      </c>
      <c r="C16" s="4"/>
      <c r="D16" s="7" t="s">
        <v>5</v>
      </c>
      <c r="E16" s="7" t="s">
        <v>5</v>
      </c>
      <c r="F16" s="7" t="s">
        <v>5</v>
      </c>
      <c r="G16" s="7" t="s">
        <v>5</v>
      </c>
      <c r="H16" s="4"/>
      <c r="I16" s="7" t="s">
        <v>5</v>
      </c>
      <c r="J16" s="6"/>
      <c r="K16" s="6"/>
      <c r="L16" s="6"/>
      <c r="M16" s="6"/>
      <c r="N16" s="6"/>
      <c r="O16" s="6"/>
      <c r="P16" s="52" t="str">
        <f t="shared" ref="P16:P20" si="2">IF(COUNTA(J16:O16)&gt;=1,"x","")</f>
        <v/>
      </c>
      <c r="Q16" s="6"/>
      <c r="R16" s="6"/>
      <c r="S16" s="6"/>
      <c r="T16" s="6"/>
      <c r="U16" s="6"/>
      <c r="V16" s="6"/>
      <c r="W16" s="131"/>
    </row>
    <row r="17" spans="1:23" ht="29">
      <c r="A17" s="79">
        <v>15</v>
      </c>
      <c r="B17" s="82" t="s">
        <v>178</v>
      </c>
      <c r="C17" s="4"/>
      <c r="D17" s="85" t="s">
        <v>5</v>
      </c>
      <c r="E17" s="85" t="s">
        <v>5</v>
      </c>
      <c r="F17" s="14"/>
      <c r="G17" s="85" t="s">
        <v>5</v>
      </c>
      <c r="H17" s="4"/>
      <c r="I17" s="14"/>
      <c r="J17" s="6"/>
      <c r="K17" s="6"/>
      <c r="L17" s="6"/>
      <c r="M17" s="6"/>
      <c r="N17" s="6"/>
      <c r="O17" s="6"/>
      <c r="P17" s="52" t="str">
        <f t="shared" si="2"/>
        <v/>
      </c>
      <c r="Q17" s="6"/>
      <c r="R17" s="6"/>
      <c r="S17" s="6"/>
      <c r="T17" s="6"/>
      <c r="U17" s="6"/>
      <c r="V17" s="6"/>
      <c r="W17" s="131"/>
    </row>
    <row r="18" spans="1:23" ht="43.5">
      <c r="A18" s="79">
        <v>16</v>
      </c>
      <c r="B18" s="82" t="s">
        <v>238</v>
      </c>
      <c r="C18" s="6"/>
      <c r="D18" s="85" t="s">
        <v>5</v>
      </c>
      <c r="E18" s="85" t="s">
        <v>5</v>
      </c>
      <c r="F18" s="14"/>
      <c r="G18" s="85" t="s">
        <v>5</v>
      </c>
      <c r="H18" s="6"/>
      <c r="I18" s="14"/>
      <c r="J18" s="6"/>
      <c r="K18" s="6"/>
      <c r="L18" s="6"/>
      <c r="M18" s="6"/>
      <c r="N18" s="6"/>
      <c r="O18" s="6"/>
      <c r="P18" s="52" t="str">
        <f t="shared" si="2"/>
        <v/>
      </c>
      <c r="Q18" s="6"/>
      <c r="R18" s="6"/>
      <c r="S18" s="6"/>
      <c r="T18" s="6"/>
      <c r="U18" s="6"/>
      <c r="V18" s="6"/>
      <c r="W18" s="131"/>
    </row>
    <row r="19" spans="1:23" ht="29">
      <c r="A19" s="79">
        <v>17</v>
      </c>
      <c r="B19" s="81" t="s">
        <v>179</v>
      </c>
      <c r="C19" s="14"/>
      <c r="D19" s="85" t="s">
        <v>5</v>
      </c>
      <c r="E19" s="85" t="s">
        <v>5</v>
      </c>
      <c r="F19" s="14"/>
      <c r="G19" s="85" t="s">
        <v>5</v>
      </c>
      <c r="H19" s="6"/>
      <c r="I19" s="14"/>
      <c r="J19" s="6"/>
      <c r="K19" s="6"/>
      <c r="L19" s="6"/>
      <c r="M19" s="6"/>
      <c r="N19" s="6"/>
      <c r="O19" s="6"/>
      <c r="P19" s="52" t="str">
        <f t="shared" si="2"/>
        <v/>
      </c>
      <c r="Q19" s="6"/>
      <c r="R19" s="6"/>
      <c r="S19" s="6"/>
      <c r="T19" s="6"/>
      <c r="U19" s="6"/>
      <c r="V19" s="6"/>
      <c r="W19" s="131"/>
    </row>
    <row r="20" spans="1:23" ht="43.5">
      <c r="A20" s="79">
        <v>18</v>
      </c>
      <c r="B20" s="81" t="s">
        <v>180</v>
      </c>
      <c r="C20" s="4"/>
      <c r="D20" s="85" t="s">
        <v>5</v>
      </c>
      <c r="E20" s="85" t="s">
        <v>5</v>
      </c>
      <c r="F20" s="14"/>
      <c r="G20" s="85" t="s">
        <v>5</v>
      </c>
      <c r="H20" s="4"/>
      <c r="I20" s="85" t="s">
        <v>5</v>
      </c>
      <c r="J20" s="6"/>
      <c r="K20" s="6"/>
      <c r="L20" s="6"/>
      <c r="M20" s="6"/>
      <c r="N20" s="6"/>
      <c r="O20" s="6"/>
      <c r="P20" s="52" t="str">
        <f t="shared" si="2"/>
        <v/>
      </c>
      <c r="Q20" s="6"/>
      <c r="R20" s="6"/>
      <c r="S20" s="6"/>
      <c r="T20" s="6"/>
      <c r="U20" s="6"/>
      <c r="V20" s="6"/>
      <c r="W20" s="131"/>
    </row>
    <row r="21" spans="1:23">
      <c r="B21"/>
    </row>
  </sheetData>
  <autoFilter ref="A2:V20" xr:uid="{9F46229B-B555-F54E-B9AF-DDB39BE9057C}">
    <filterColumn colId="0" showButton="0"/>
  </autoFilter>
  <mergeCells count="4">
    <mergeCell ref="Q1:V1"/>
    <mergeCell ref="J1:O1"/>
    <mergeCell ref="C1:I1"/>
    <mergeCell ref="W3:W20"/>
  </mergeCells>
  <pageMargins left="0.70866141732283472" right="0.70866141732283472" top="0.74803149606299213" bottom="0.74803149606299213" header="0.31496062992125984" footer="0.31496062992125984"/>
  <pageSetup paperSize="9" scale="42" orientation="landscape" horizontalDpi="360" verticalDpi="360" r:id="rId1"/>
  <headerFooter>
    <oddHeader xml:space="preserve">&amp;RIepirkumu profesionālo kompetenču novērtēšanas anketa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2"/>
  <sheetViews>
    <sheetView zoomScale="80" zoomScaleNormal="80" zoomScalePageLayoutView="90" workbookViewId="0">
      <pane xSplit="2" ySplit="2" topLeftCell="C10" activePane="bottomRight" state="frozen"/>
      <selection pane="topRight" activeCell="C1" sqref="C1"/>
      <selection pane="bottomLeft" activeCell="A3" sqref="A3"/>
      <selection pane="bottomRight" activeCell="Q2" sqref="Q2:U2"/>
    </sheetView>
  </sheetViews>
  <sheetFormatPr defaultColWidth="8.7265625" defaultRowHeight="14.5"/>
  <cols>
    <col min="1" max="1" width="3.1796875" style="3" bestFit="1" customWidth="1"/>
    <col min="2" max="2" width="54.7265625" style="3" customWidth="1"/>
    <col min="3" max="8" width="12.7265625" customWidth="1"/>
    <col min="9" max="9" width="11.7265625" customWidth="1"/>
    <col min="10" max="10" width="13.453125" customWidth="1"/>
    <col min="11" max="11" width="14.7265625" customWidth="1"/>
    <col min="12" max="12" width="12.7265625" customWidth="1"/>
    <col min="13" max="13" width="11.26953125" customWidth="1"/>
    <col min="14" max="14" width="12.453125" customWidth="1"/>
    <col min="15" max="15" width="11.26953125" customWidth="1"/>
    <col min="16" max="16" width="13.7265625" customWidth="1"/>
    <col min="17" max="17" width="12.453125" customWidth="1"/>
    <col min="18" max="20" width="8.7265625" customWidth="1"/>
    <col min="21" max="21" width="9.453125" customWidth="1"/>
    <col min="22" max="22" width="13.453125" customWidth="1"/>
    <col min="23" max="23" width="52.1796875" customWidth="1"/>
  </cols>
  <sheetData>
    <row r="1" spans="1:23" ht="30" customHeight="1">
      <c r="A1" s="88"/>
      <c r="B1" s="61"/>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s="1" customFormat="1" ht="72.5">
      <c r="A2" s="61"/>
      <c r="B2" s="80" t="s">
        <v>81</v>
      </c>
      <c r="C2" s="10" t="s">
        <v>2</v>
      </c>
      <c r="D2" s="10" t="s">
        <v>3</v>
      </c>
      <c r="E2" s="10" t="s">
        <v>13</v>
      </c>
      <c r="F2" s="10" t="s">
        <v>4</v>
      </c>
      <c r="G2" s="89" t="s">
        <v>7</v>
      </c>
      <c r="H2" s="10" t="s">
        <v>6</v>
      </c>
      <c r="I2" s="10" t="s">
        <v>69</v>
      </c>
      <c r="J2" s="25" t="str">
        <f>'1.komp.'!J2</f>
        <v>Iepirkuma komisijas sekretārs</v>
      </c>
      <c r="K2" s="25" t="str">
        <f>'1.komp.'!K2</f>
        <v>Iepirkuma komisijas loceklis</v>
      </c>
      <c r="L2" s="25" t="str">
        <f>'1.komp.'!L2</f>
        <v>Iepirkuma komisijas priekšsēdētājs</v>
      </c>
      <c r="M2" s="25" t="str">
        <f>'1.komp.'!M2</f>
        <v>Loma/ amats 3</v>
      </c>
      <c r="N2" s="25" t="str">
        <f>'1.komp.'!N2</f>
        <v>Loma/ amats 4</v>
      </c>
      <c r="O2" s="25" t="str">
        <f>'1.komp.'!O2</f>
        <v>Loma/ amats 5</v>
      </c>
      <c r="P2" s="58" t="str">
        <f>IF(COUNTA(Anketa_sākums!B8)=1,Anketa_sākums!B8,"")</f>
        <v/>
      </c>
      <c r="Q2" s="115" t="s">
        <v>154</v>
      </c>
      <c r="R2" s="114" t="s">
        <v>155</v>
      </c>
      <c r="S2" s="115" t="s">
        <v>156</v>
      </c>
      <c r="T2" s="116" t="s">
        <v>157</v>
      </c>
      <c r="U2" s="114" t="s">
        <v>158</v>
      </c>
      <c r="V2" s="72" t="s">
        <v>47</v>
      </c>
      <c r="W2" s="70" t="s">
        <v>166</v>
      </c>
    </row>
    <row r="3" spans="1:23" ht="29">
      <c r="A3" s="79">
        <v>1</v>
      </c>
      <c r="B3" s="90" t="s">
        <v>183</v>
      </c>
      <c r="C3" s="7" t="s">
        <v>5</v>
      </c>
      <c r="D3" s="7" t="s">
        <v>5</v>
      </c>
      <c r="E3" s="7" t="s">
        <v>5</v>
      </c>
      <c r="F3" s="7" t="s">
        <v>5</v>
      </c>
      <c r="G3" s="6"/>
      <c r="H3" s="6"/>
      <c r="I3" s="6"/>
      <c r="J3" s="6"/>
      <c r="K3" s="6"/>
      <c r="L3" s="6"/>
      <c r="M3" s="6"/>
      <c r="N3" s="6"/>
      <c r="O3" s="6"/>
      <c r="P3" s="52" t="str">
        <f>IF(COUNTA(J3:O3)&gt;=1,"x","")</f>
        <v/>
      </c>
      <c r="Q3" s="6"/>
      <c r="R3" s="6"/>
      <c r="S3" s="6"/>
      <c r="T3" s="6"/>
      <c r="U3" s="6"/>
      <c r="V3" s="6"/>
      <c r="W3" s="131"/>
    </row>
    <row r="4" spans="1:23" ht="43.5">
      <c r="A4" s="79">
        <v>2</v>
      </c>
      <c r="B4" s="81" t="s">
        <v>184</v>
      </c>
      <c r="C4" s="7" t="s">
        <v>5</v>
      </c>
      <c r="D4" s="7" t="s">
        <v>5</v>
      </c>
      <c r="E4" s="7" t="s">
        <v>5</v>
      </c>
      <c r="F4" s="7" t="s">
        <v>5</v>
      </c>
      <c r="G4" s="7" t="s">
        <v>5</v>
      </c>
      <c r="H4" s="6"/>
      <c r="I4" s="6"/>
      <c r="J4" s="6"/>
      <c r="K4" s="6"/>
      <c r="L4" s="6"/>
      <c r="M4" s="6"/>
      <c r="N4" s="6"/>
      <c r="O4" s="6"/>
      <c r="P4" s="52" t="str">
        <f t="shared" ref="P4:P12" si="0">IF(COUNTA(J4:O4)&gt;=1,"x","")</f>
        <v/>
      </c>
      <c r="Q4" s="6"/>
      <c r="R4" s="6"/>
      <c r="S4" s="6"/>
      <c r="T4" s="6"/>
      <c r="U4" s="6"/>
      <c r="V4" s="6"/>
      <c r="W4" s="131"/>
    </row>
    <row r="5" spans="1:23" ht="43.5">
      <c r="A5" s="79">
        <v>3</v>
      </c>
      <c r="B5" s="83" t="s">
        <v>16</v>
      </c>
      <c r="C5" s="7" t="s">
        <v>5</v>
      </c>
      <c r="D5" s="6"/>
      <c r="E5" s="6"/>
      <c r="F5" s="7" t="s">
        <v>5</v>
      </c>
      <c r="G5" s="6"/>
      <c r="H5" s="6"/>
      <c r="I5" s="6"/>
      <c r="J5" s="6"/>
      <c r="K5" s="6"/>
      <c r="L5" s="6"/>
      <c r="M5" s="6"/>
      <c r="N5" s="6"/>
      <c r="O5" s="6"/>
      <c r="P5" s="52" t="str">
        <f t="shared" si="0"/>
        <v/>
      </c>
      <c r="Q5" s="6"/>
      <c r="R5" s="6"/>
      <c r="S5" s="6"/>
      <c r="T5" s="6"/>
      <c r="U5" s="6"/>
      <c r="V5" s="6"/>
      <c r="W5" s="131"/>
    </row>
    <row r="6" spans="1:23" ht="57.5">
      <c r="A6" s="79">
        <v>4</v>
      </c>
      <c r="B6" s="84" t="s">
        <v>185</v>
      </c>
      <c r="C6" s="6"/>
      <c r="D6" s="7" t="s">
        <v>5</v>
      </c>
      <c r="E6" s="7" t="s">
        <v>5</v>
      </c>
      <c r="F6" s="7" t="s">
        <v>5</v>
      </c>
      <c r="G6" s="6"/>
      <c r="H6" s="21"/>
      <c r="I6" s="6"/>
      <c r="J6" s="6"/>
      <c r="K6" s="6"/>
      <c r="L6" s="6"/>
      <c r="M6" s="6"/>
      <c r="N6" s="6"/>
      <c r="O6" s="6"/>
      <c r="P6" s="52" t="str">
        <f t="shared" si="0"/>
        <v/>
      </c>
      <c r="Q6" s="6"/>
      <c r="R6" s="6"/>
      <c r="S6" s="6"/>
      <c r="T6" s="6"/>
      <c r="U6" s="6"/>
      <c r="V6" s="6"/>
      <c r="W6" s="131"/>
    </row>
    <row r="7" spans="1:23" ht="43.5">
      <c r="A7" s="79">
        <v>5</v>
      </c>
      <c r="B7" s="84" t="s">
        <v>128</v>
      </c>
      <c r="C7" s="15"/>
      <c r="D7" s="7" t="s">
        <v>5</v>
      </c>
      <c r="E7" s="7" t="s">
        <v>5</v>
      </c>
      <c r="F7" s="7" t="s">
        <v>5</v>
      </c>
      <c r="G7" s="7" t="s">
        <v>5</v>
      </c>
      <c r="H7" s="6"/>
      <c r="I7" s="6"/>
      <c r="J7" s="6"/>
      <c r="K7" s="6"/>
      <c r="L7" s="6"/>
      <c r="M7" s="6"/>
      <c r="N7" s="6"/>
      <c r="O7" s="6"/>
      <c r="P7" s="52" t="str">
        <f t="shared" si="0"/>
        <v/>
      </c>
      <c r="Q7" s="6"/>
      <c r="R7" s="6"/>
      <c r="S7" s="6"/>
      <c r="T7" s="6"/>
      <c r="U7" s="6"/>
      <c r="V7" s="6"/>
      <c r="W7" s="131"/>
    </row>
    <row r="8" spans="1:23" ht="58">
      <c r="A8" s="79">
        <v>6</v>
      </c>
      <c r="B8" s="81" t="s">
        <v>129</v>
      </c>
      <c r="C8" s="6"/>
      <c r="D8" s="7" t="s">
        <v>5</v>
      </c>
      <c r="E8" s="7" t="s">
        <v>5</v>
      </c>
      <c r="F8" s="7" t="s">
        <v>5</v>
      </c>
      <c r="G8" s="6"/>
      <c r="H8" s="6"/>
      <c r="I8" s="6"/>
      <c r="J8" s="6"/>
      <c r="K8" s="6"/>
      <c r="L8" s="6"/>
      <c r="M8" s="6"/>
      <c r="N8" s="6"/>
      <c r="O8" s="6"/>
      <c r="P8" s="52" t="str">
        <f t="shared" si="0"/>
        <v/>
      </c>
      <c r="Q8" s="6"/>
      <c r="R8" s="6"/>
      <c r="S8" s="6"/>
      <c r="T8" s="6"/>
      <c r="U8" s="6"/>
      <c r="V8" s="6"/>
      <c r="W8" s="131"/>
    </row>
    <row r="9" spans="1:23" ht="43.5" customHeight="1">
      <c r="A9" s="79">
        <v>7</v>
      </c>
      <c r="B9" s="90" t="s">
        <v>186</v>
      </c>
      <c r="C9" s="15"/>
      <c r="D9" s="7" t="s">
        <v>5</v>
      </c>
      <c r="E9" s="7" t="s">
        <v>5</v>
      </c>
      <c r="F9" s="7" t="s">
        <v>5</v>
      </c>
      <c r="G9" s="6"/>
      <c r="H9" s="6"/>
      <c r="I9" s="6"/>
      <c r="J9" s="6"/>
      <c r="K9" s="6"/>
      <c r="L9" s="6"/>
      <c r="M9" s="6"/>
      <c r="N9" s="6"/>
      <c r="O9" s="6"/>
      <c r="P9" s="52" t="str">
        <f t="shared" si="0"/>
        <v/>
      </c>
      <c r="Q9" s="6"/>
      <c r="R9" s="6"/>
      <c r="S9" s="6"/>
      <c r="T9" s="6"/>
      <c r="U9" s="6"/>
      <c r="V9" s="6"/>
      <c r="W9" s="131"/>
    </row>
    <row r="10" spans="1:23" ht="43.5" customHeight="1">
      <c r="A10" s="79">
        <v>8</v>
      </c>
      <c r="B10" s="83" t="s">
        <v>39</v>
      </c>
      <c r="C10" s="7" t="s">
        <v>5</v>
      </c>
      <c r="D10" s="7" t="s">
        <v>5</v>
      </c>
      <c r="E10" s="7" t="s">
        <v>5</v>
      </c>
      <c r="F10" s="7" t="s">
        <v>5</v>
      </c>
      <c r="G10" s="6"/>
      <c r="H10" s="6"/>
      <c r="I10" s="6"/>
      <c r="J10" s="6"/>
      <c r="K10" s="6"/>
      <c r="L10" s="6"/>
      <c r="M10" s="6"/>
      <c r="N10" s="6"/>
      <c r="O10" s="6"/>
      <c r="P10" s="52" t="str">
        <f t="shared" si="0"/>
        <v/>
      </c>
      <c r="Q10" s="6"/>
      <c r="R10" s="6"/>
      <c r="S10" s="6"/>
      <c r="T10" s="6"/>
      <c r="U10" s="6"/>
      <c r="V10" s="6"/>
      <c r="W10" s="131"/>
    </row>
    <row r="11" spans="1:23" ht="43.5" customHeight="1">
      <c r="A11" s="79">
        <v>9</v>
      </c>
      <c r="B11" s="82" t="s">
        <v>14</v>
      </c>
      <c r="C11" s="7" t="s">
        <v>5</v>
      </c>
      <c r="D11" s="6"/>
      <c r="E11" s="7" t="s">
        <v>5</v>
      </c>
      <c r="F11" s="6"/>
      <c r="G11" s="6"/>
      <c r="H11" s="6"/>
      <c r="I11" s="6"/>
      <c r="J11" s="6"/>
      <c r="K11" s="6"/>
      <c r="L11" s="6"/>
      <c r="M11" s="6"/>
      <c r="N11" s="6"/>
      <c r="O11" s="6"/>
      <c r="P11" s="52" t="str">
        <f t="shared" si="0"/>
        <v/>
      </c>
      <c r="Q11" s="6"/>
      <c r="R11" s="6"/>
      <c r="S11" s="6"/>
      <c r="T11" s="6"/>
      <c r="U11" s="6"/>
      <c r="V11" s="6"/>
      <c r="W11" s="131"/>
    </row>
    <row r="12" spans="1:23" ht="43.5" customHeight="1">
      <c r="A12" s="79">
        <v>10</v>
      </c>
      <c r="B12" s="81" t="s">
        <v>15</v>
      </c>
      <c r="C12" s="7" t="s">
        <v>5</v>
      </c>
      <c r="D12" s="7" t="s">
        <v>5</v>
      </c>
      <c r="E12" s="7" t="s">
        <v>5</v>
      </c>
      <c r="F12" s="7" t="s">
        <v>5</v>
      </c>
      <c r="G12" s="6"/>
      <c r="H12" s="6"/>
      <c r="I12" s="6"/>
      <c r="J12" s="6"/>
      <c r="K12" s="6"/>
      <c r="L12" s="6"/>
      <c r="M12" s="6"/>
      <c r="N12" s="6"/>
      <c r="O12" s="6"/>
      <c r="P12" s="52" t="str">
        <f t="shared" si="0"/>
        <v/>
      </c>
      <c r="Q12" s="6"/>
      <c r="R12" s="6"/>
      <c r="S12" s="6"/>
      <c r="T12" s="6"/>
      <c r="U12" s="6"/>
      <c r="V12" s="6"/>
      <c r="W12" s="131"/>
    </row>
    <row r="13" spans="1:23" ht="43.5" customHeight="1">
      <c r="A13" s="79">
        <v>11</v>
      </c>
      <c r="B13" s="82" t="s">
        <v>17</v>
      </c>
      <c r="C13" s="7" t="s">
        <v>5</v>
      </c>
      <c r="D13" s="6"/>
      <c r="E13" s="7" t="s">
        <v>5</v>
      </c>
      <c r="F13" s="7" t="s">
        <v>5</v>
      </c>
      <c r="G13" s="7" t="s">
        <v>5</v>
      </c>
      <c r="H13" s="6"/>
      <c r="I13" s="6"/>
      <c r="J13" s="6"/>
      <c r="K13" s="6"/>
      <c r="L13" s="6"/>
      <c r="M13" s="6"/>
      <c r="N13" s="6"/>
      <c r="O13" s="6"/>
      <c r="P13" s="52" t="str">
        <f t="shared" ref="P13" si="1">IF(COUNTA(J13:O13)&gt;=1,"x","")</f>
        <v/>
      </c>
      <c r="Q13" s="6"/>
      <c r="R13" s="6"/>
      <c r="S13" s="6"/>
      <c r="T13" s="6"/>
      <c r="U13" s="6"/>
      <c r="V13" s="6"/>
      <c r="W13" s="131"/>
    </row>
    <row r="14" spans="1:23" ht="29">
      <c r="A14" s="79">
        <v>12</v>
      </c>
      <c r="B14" s="84" t="s">
        <v>187</v>
      </c>
      <c r="C14" s="15"/>
      <c r="D14" s="6"/>
      <c r="E14" s="85" t="s">
        <v>5</v>
      </c>
      <c r="F14" s="6"/>
      <c r="G14" s="6"/>
      <c r="H14" s="6"/>
      <c r="I14" s="6"/>
      <c r="J14" s="6"/>
      <c r="K14" s="6"/>
      <c r="L14" s="6"/>
      <c r="M14" s="6"/>
      <c r="N14" s="6"/>
      <c r="O14" s="6"/>
      <c r="P14" s="52" t="str">
        <f t="shared" ref="P14:P22" si="2">IF(COUNTA(J14:O14)&gt;=1,"x","")</f>
        <v/>
      </c>
      <c r="Q14" s="6"/>
      <c r="R14" s="6"/>
      <c r="S14" s="6"/>
      <c r="T14" s="6"/>
      <c r="U14" s="6"/>
      <c r="V14" s="6"/>
      <c r="W14" s="131"/>
    </row>
    <row r="15" spans="1:23" ht="29">
      <c r="A15" s="79">
        <v>13</v>
      </c>
      <c r="B15" s="84" t="s">
        <v>188</v>
      </c>
      <c r="C15" s="85" t="s">
        <v>5</v>
      </c>
      <c r="D15" s="85" t="s">
        <v>5</v>
      </c>
      <c r="E15" s="85" t="s">
        <v>5</v>
      </c>
      <c r="F15" s="6"/>
      <c r="G15" s="6"/>
      <c r="H15" s="6"/>
      <c r="I15" s="6"/>
      <c r="J15" s="6"/>
      <c r="K15" s="6"/>
      <c r="L15" s="6"/>
      <c r="M15" s="6"/>
      <c r="N15" s="6"/>
      <c r="O15" s="6"/>
      <c r="P15" s="52" t="str">
        <f t="shared" si="2"/>
        <v/>
      </c>
      <c r="Q15" s="6"/>
      <c r="R15" s="6"/>
      <c r="S15" s="6"/>
      <c r="T15" s="6"/>
      <c r="U15" s="6"/>
      <c r="V15" s="6"/>
      <c r="W15" s="131"/>
    </row>
    <row r="16" spans="1:23" ht="43.5">
      <c r="A16" s="79">
        <v>14</v>
      </c>
      <c r="B16" s="84" t="s">
        <v>189</v>
      </c>
      <c r="C16" s="6"/>
      <c r="D16" s="6"/>
      <c r="E16" s="6"/>
      <c r="F16" s="6"/>
      <c r="G16" s="85" t="s">
        <v>5</v>
      </c>
      <c r="H16" s="4"/>
      <c r="I16" s="6"/>
      <c r="J16" s="6"/>
      <c r="K16" s="6"/>
      <c r="L16" s="6"/>
      <c r="M16" s="6"/>
      <c r="N16" s="6"/>
      <c r="O16" s="6"/>
      <c r="P16" s="52" t="str">
        <f t="shared" si="2"/>
        <v/>
      </c>
      <c r="Q16" s="6"/>
      <c r="R16" s="6"/>
      <c r="S16" s="6"/>
      <c r="T16" s="6"/>
      <c r="U16" s="6"/>
      <c r="V16" s="6"/>
      <c r="W16" s="131"/>
    </row>
    <row r="17" spans="1:23" ht="58">
      <c r="A17" s="79">
        <v>15</v>
      </c>
      <c r="B17" s="81" t="s">
        <v>190</v>
      </c>
      <c r="C17" s="6"/>
      <c r="D17" s="85" t="s">
        <v>5</v>
      </c>
      <c r="E17" s="85" t="s">
        <v>5</v>
      </c>
      <c r="F17" s="6"/>
      <c r="G17" s="6"/>
      <c r="H17" s="6" t="s">
        <v>191</v>
      </c>
      <c r="I17" s="6"/>
      <c r="J17" s="6"/>
      <c r="K17" s="6"/>
      <c r="L17" s="6"/>
      <c r="M17" s="6"/>
      <c r="N17" s="6"/>
      <c r="O17" s="6"/>
      <c r="P17" s="52" t="str">
        <f t="shared" si="2"/>
        <v/>
      </c>
      <c r="Q17" s="6"/>
      <c r="R17" s="6"/>
      <c r="S17" s="6"/>
      <c r="T17" s="6"/>
      <c r="U17" s="6"/>
      <c r="V17" s="6"/>
      <c r="W17" s="131"/>
    </row>
    <row r="18" spans="1:23" ht="58">
      <c r="A18" s="79">
        <v>16</v>
      </c>
      <c r="B18" s="91" t="s">
        <v>192</v>
      </c>
      <c r="C18" s="85" t="s">
        <v>5</v>
      </c>
      <c r="D18" s="85" t="s">
        <v>5</v>
      </c>
      <c r="E18" s="85" t="s">
        <v>5</v>
      </c>
      <c r="F18" s="6"/>
      <c r="G18" s="85" t="s">
        <v>5</v>
      </c>
      <c r="H18" s="4"/>
      <c r="I18" s="6"/>
      <c r="J18" s="6"/>
      <c r="K18" s="6"/>
      <c r="L18" s="6"/>
      <c r="M18" s="6"/>
      <c r="N18" s="6"/>
      <c r="O18" s="6"/>
      <c r="P18" s="52" t="str">
        <f t="shared" si="2"/>
        <v/>
      </c>
      <c r="Q18" s="6"/>
      <c r="R18" s="6"/>
      <c r="S18" s="6"/>
      <c r="T18" s="6"/>
      <c r="U18" s="6"/>
      <c r="V18" s="6"/>
      <c r="W18" s="131"/>
    </row>
    <row r="19" spans="1:23" ht="43.5">
      <c r="A19" s="79">
        <v>17</v>
      </c>
      <c r="B19" s="83" t="s">
        <v>193</v>
      </c>
      <c r="C19" s="85" t="s">
        <v>5</v>
      </c>
      <c r="D19" s="85" t="s">
        <v>5</v>
      </c>
      <c r="E19" s="85" t="s">
        <v>5</v>
      </c>
      <c r="F19" s="6"/>
      <c r="G19" s="6"/>
      <c r="H19" s="4"/>
      <c r="I19" s="6"/>
      <c r="J19" s="6"/>
      <c r="K19" s="6"/>
      <c r="L19" s="6"/>
      <c r="M19" s="6"/>
      <c r="N19" s="6"/>
      <c r="O19" s="6"/>
      <c r="P19" s="52" t="str">
        <f t="shared" si="2"/>
        <v/>
      </c>
      <c r="Q19" s="6"/>
      <c r="R19" s="6"/>
      <c r="S19" s="6"/>
      <c r="T19" s="6"/>
      <c r="U19" s="6"/>
      <c r="V19" s="6"/>
      <c r="W19" s="131"/>
    </row>
    <row r="20" spans="1:23" ht="43.5">
      <c r="A20" s="79">
        <v>18</v>
      </c>
      <c r="B20" s="83" t="s">
        <v>194</v>
      </c>
      <c r="C20" s="85" t="s">
        <v>5</v>
      </c>
      <c r="D20" s="85" t="s">
        <v>5</v>
      </c>
      <c r="E20" s="85" t="s">
        <v>5</v>
      </c>
      <c r="F20" s="6"/>
      <c r="G20" s="6"/>
      <c r="H20" s="4"/>
      <c r="I20" s="85" t="s">
        <v>5</v>
      </c>
      <c r="J20" s="6"/>
      <c r="K20" s="6"/>
      <c r="L20" s="6"/>
      <c r="M20" s="6"/>
      <c r="N20" s="6"/>
      <c r="O20" s="6"/>
      <c r="P20" s="52" t="str">
        <f t="shared" si="2"/>
        <v/>
      </c>
      <c r="Q20" s="6"/>
      <c r="R20" s="6"/>
      <c r="S20" s="6"/>
      <c r="T20" s="6"/>
      <c r="U20" s="6"/>
      <c r="V20" s="6"/>
      <c r="W20" s="131"/>
    </row>
    <row r="21" spans="1:23" ht="72.5">
      <c r="A21" s="79">
        <v>19</v>
      </c>
      <c r="B21" s="81" t="s">
        <v>195</v>
      </c>
      <c r="C21" s="4"/>
      <c r="D21" s="85" t="s">
        <v>5</v>
      </c>
      <c r="E21" s="85" t="s">
        <v>5</v>
      </c>
      <c r="F21" s="6"/>
      <c r="G21" s="85" t="s">
        <v>5</v>
      </c>
      <c r="H21" s="4"/>
      <c r="I21" s="6"/>
      <c r="J21" s="6"/>
      <c r="K21" s="6"/>
      <c r="L21" s="6"/>
      <c r="M21" s="6"/>
      <c r="N21" s="6"/>
      <c r="O21" s="6"/>
      <c r="P21" s="52" t="str">
        <f t="shared" si="2"/>
        <v/>
      </c>
      <c r="Q21" s="6"/>
      <c r="R21" s="6"/>
      <c r="S21" s="6"/>
      <c r="T21" s="6"/>
      <c r="U21" s="6"/>
      <c r="V21" s="6"/>
      <c r="W21" s="131"/>
    </row>
    <row r="22" spans="1:23" ht="43.5">
      <c r="A22" s="79">
        <v>20</v>
      </c>
      <c r="B22" s="81" t="s">
        <v>196</v>
      </c>
      <c r="C22" s="4"/>
      <c r="D22" s="85" t="s">
        <v>5</v>
      </c>
      <c r="E22" s="85" t="s">
        <v>5</v>
      </c>
      <c r="F22" s="6"/>
      <c r="G22" s="85" t="s">
        <v>5</v>
      </c>
      <c r="H22" s="4"/>
      <c r="I22" s="85" t="s">
        <v>5</v>
      </c>
      <c r="J22" s="6"/>
      <c r="K22" s="6"/>
      <c r="L22" s="6"/>
      <c r="M22" s="6"/>
      <c r="N22" s="6"/>
      <c r="O22" s="6"/>
      <c r="P22" s="52" t="str">
        <f t="shared" si="2"/>
        <v/>
      </c>
      <c r="Q22" s="6"/>
      <c r="R22" s="6"/>
      <c r="S22" s="6"/>
      <c r="T22" s="6"/>
      <c r="U22" s="6"/>
      <c r="V22" s="6"/>
      <c r="W22" s="131"/>
    </row>
  </sheetData>
  <autoFilter ref="A2:V2" xr:uid="{85C18573-7609-E84E-BF9C-4CBC753F76F2}"/>
  <mergeCells count="4">
    <mergeCell ref="J1:O1"/>
    <mergeCell ref="Q1:V1"/>
    <mergeCell ref="C1:I1"/>
    <mergeCell ref="W3:W22"/>
  </mergeCells>
  <pageMargins left="0.7" right="0.7" top="0.75" bottom="0.75" header="0.3" footer="0.3"/>
  <pageSetup paperSize="9" scale="72" orientation="landscape" horizontalDpi="360" verticalDpi="360" r:id="rId1"/>
  <headerFooter>
    <oddHeader xml:space="preserve">&amp;RIepirkumu profesionālo kompetenču novērtēšanas anketa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0"/>
  <sheetViews>
    <sheetView zoomScale="80" zoomScaleNormal="80" zoomScalePageLayoutView="90" workbookViewId="0">
      <pane xSplit="2" ySplit="2" topLeftCell="C12" activePane="bottomRight" state="frozen"/>
      <selection pane="topRight" activeCell="C1" sqref="C1"/>
      <selection pane="bottomLeft" activeCell="A3" sqref="A3"/>
      <selection pane="bottomRight" activeCell="W3" sqref="W3:W20"/>
    </sheetView>
  </sheetViews>
  <sheetFormatPr defaultColWidth="8.7265625" defaultRowHeight="14.5"/>
  <cols>
    <col min="1" max="1" width="3.1796875" style="3" bestFit="1" customWidth="1"/>
    <col min="2" max="2" width="52.26953125" style="3" customWidth="1"/>
    <col min="3" max="7" width="12.7265625" style="1" customWidth="1"/>
    <col min="8" max="8" width="12.7265625" customWidth="1"/>
    <col min="9" max="9" width="12.1796875" customWidth="1"/>
    <col min="10" max="10" width="11.1796875" customWidth="1"/>
    <col min="11" max="11" width="10.453125" customWidth="1"/>
    <col min="12" max="12" width="14.1796875" customWidth="1"/>
    <col min="13" max="13" width="10.7265625" customWidth="1"/>
    <col min="14" max="14" width="11" customWidth="1"/>
    <col min="15" max="15" width="10.26953125" customWidth="1"/>
    <col min="16" max="16" width="12.7265625" customWidth="1"/>
    <col min="17" max="17" width="13" customWidth="1"/>
    <col min="18" max="21" width="11" customWidth="1"/>
    <col min="22" max="22" width="12.453125" customWidth="1"/>
    <col min="23" max="23" width="48" customWidth="1"/>
  </cols>
  <sheetData>
    <row r="1" spans="1:23" ht="31.15" customHeight="1">
      <c r="A1" s="26"/>
      <c r="B1" s="26"/>
      <c r="C1" s="129" t="s">
        <v>41</v>
      </c>
      <c r="D1" s="130"/>
      <c r="E1" s="130"/>
      <c r="F1" s="130"/>
      <c r="G1" s="130"/>
      <c r="H1" s="130"/>
      <c r="I1" s="130"/>
      <c r="J1" s="128" t="s">
        <v>42</v>
      </c>
      <c r="K1" s="128"/>
      <c r="L1" s="128"/>
      <c r="M1" s="128"/>
      <c r="N1" s="128"/>
      <c r="O1" s="128"/>
      <c r="P1" s="51" t="s">
        <v>74</v>
      </c>
      <c r="Q1" s="126" t="s">
        <v>165</v>
      </c>
      <c r="R1" s="127"/>
      <c r="S1" s="127"/>
      <c r="T1" s="127"/>
      <c r="U1" s="127"/>
      <c r="V1" s="127"/>
    </row>
    <row r="2" spans="1:23" ht="72.5">
      <c r="A2" s="26"/>
      <c r="B2" s="80" t="s">
        <v>82</v>
      </c>
      <c r="C2" s="10" t="s">
        <v>2</v>
      </c>
      <c r="D2" s="10" t="s">
        <v>3</v>
      </c>
      <c r="E2" s="10" t="s">
        <v>13</v>
      </c>
      <c r="F2" s="10" t="s">
        <v>4</v>
      </c>
      <c r="G2" s="10" t="s">
        <v>7</v>
      </c>
      <c r="H2" s="10" t="s">
        <v>6</v>
      </c>
      <c r="I2" s="10" t="s">
        <v>69</v>
      </c>
      <c r="J2" s="10" t="s">
        <v>50</v>
      </c>
      <c r="K2" s="10" t="s">
        <v>51</v>
      </c>
      <c r="L2" s="10" t="s">
        <v>52</v>
      </c>
      <c r="M2" s="10" t="str">
        <f>'1.komp.'!M2</f>
        <v>Loma/ amats 3</v>
      </c>
      <c r="N2" s="10" t="str">
        <f>'1.komp.'!N2</f>
        <v>Loma/ amats 4</v>
      </c>
      <c r="O2" s="10" t="str">
        <f>'1.komp.'!O2</f>
        <v>Loma/ amats 5</v>
      </c>
      <c r="P2" s="58" t="str">
        <f>IF(COUNTA(Anketa_sākums!B8)=1,Anketa_sākums!B8,"")</f>
        <v/>
      </c>
      <c r="Q2" s="71" t="s">
        <v>154</v>
      </c>
      <c r="R2" s="116" t="s">
        <v>155</v>
      </c>
      <c r="S2" s="114" t="s">
        <v>156</v>
      </c>
      <c r="T2" s="71" t="s">
        <v>157</v>
      </c>
      <c r="U2" s="116" t="s">
        <v>158</v>
      </c>
      <c r="V2" s="117" t="s">
        <v>47</v>
      </c>
      <c r="W2" s="70" t="s">
        <v>167</v>
      </c>
    </row>
    <row r="3" spans="1:23" ht="43.5">
      <c r="A3" s="45">
        <v>1</v>
      </c>
      <c r="B3" s="92" t="s">
        <v>117</v>
      </c>
      <c r="C3" s="8"/>
      <c r="D3" s="8"/>
      <c r="E3" s="9" t="s">
        <v>5</v>
      </c>
      <c r="F3" s="9" t="s">
        <v>5</v>
      </c>
      <c r="G3" s="9" t="s">
        <v>5</v>
      </c>
      <c r="H3" s="8"/>
      <c r="I3" s="6"/>
      <c r="J3" s="6"/>
      <c r="K3" s="6"/>
      <c r="L3" s="6"/>
      <c r="M3" s="6"/>
      <c r="N3" s="6"/>
      <c r="O3" s="6"/>
      <c r="P3" s="52" t="str">
        <f>IF(COUNTA(J3:O3)&gt;=1,"x","")</f>
        <v/>
      </c>
      <c r="Q3" s="6"/>
      <c r="R3" s="6"/>
      <c r="S3" s="6"/>
      <c r="T3" s="6"/>
      <c r="U3" s="6"/>
      <c r="V3" s="6"/>
      <c r="W3" s="131"/>
    </row>
    <row r="4" spans="1:23" ht="49.15" customHeight="1">
      <c r="A4" s="93">
        <v>2</v>
      </c>
      <c r="B4" s="92" t="s">
        <v>122</v>
      </c>
      <c r="C4" s="2"/>
      <c r="D4" s="2"/>
      <c r="E4" s="9" t="s">
        <v>5</v>
      </c>
      <c r="F4" s="9" t="s">
        <v>5</v>
      </c>
      <c r="G4" s="9" t="s">
        <v>5</v>
      </c>
      <c r="H4" s="4"/>
      <c r="I4" s="6"/>
      <c r="J4" s="6"/>
      <c r="K4" s="6"/>
      <c r="L4" s="6"/>
      <c r="M4" s="6"/>
      <c r="N4" s="6"/>
      <c r="O4" s="6"/>
      <c r="P4" s="52" t="str">
        <f t="shared" ref="P4:P13" si="0">IF(COUNTA(J4:O4)&gt;=1,"x","")</f>
        <v/>
      </c>
      <c r="Q4" s="6"/>
      <c r="R4" s="6"/>
      <c r="S4" s="6"/>
      <c r="T4" s="6"/>
      <c r="U4" s="6"/>
      <c r="V4" s="6"/>
      <c r="W4" s="131"/>
    </row>
    <row r="5" spans="1:23" ht="43.5" customHeight="1">
      <c r="A5" s="45">
        <v>3</v>
      </c>
      <c r="B5" s="94" t="s">
        <v>197</v>
      </c>
      <c r="C5" s="8"/>
      <c r="D5" s="9" t="s">
        <v>5</v>
      </c>
      <c r="E5" s="9" t="s">
        <v>5</v>
      </c>
      <c r="F5" s="9" t="s">
        <v>5</v>
      </c>
      <c r="G5" s="9" t="s">
        <v>5</v>
      </c>
      <c r="H5" s="6"/>
      <c r="I5" s="9" t="s">
        <v>5</v>
      </c>
      <c r="J5" s="6"/>
      <c r="K5" s="6"/>
      <c r="L5" s="6"/>
      <c r="M5" s="6"/>
      <c r="N5" s="6"/>
      <c r="O5" s="6"/>
      <c r="P5" s="52" t="str">
        <f t="shared" si="0"/>
        <v/>
      </c>
      <c r="Q5" s="6"/>
      <c r="R5" s="6"/>
      <c r="S5" s="6"/>
      <c r="T5" s="6"/>
      <c r="U5" s="6"/>
      <c r="V5" s="6"/>
      <c r="W5" s="131"/>
    </row>
    <row r="6" spans="1:23" ht="43.5">
      <c r="A6" s="45">
        <v>4</v>
      </c>
      <c r="B6" s="94" t="s">
        <v>198</v>
      </c>
      <c r="C6" s="8"/>
      <c r="D6" s="9" t="s">
        <v>5</v>
      </c>
      <c r="E6" s="9" t="s">
        <v>5</v>
      </c>
      <c r="F6" s="8"/>
      <c r="G6" s="9" t="s">
        <v>5</v>
      </c>
      <c r="H6" s="6"/>
      <c r="I6" s="9" t="s">
        <v>5</v>
      </c>
      <c r="J6" s="6"/>
      <c r="K6" s="6"/>
      <c r="L6" s="6"/>
      <c r="M6" s="6"/>
      <c r="N6" s="6"/>
      <c r="O6" s="6"/>
      <c r="P6" s="52" t="str">
        <f t="shared" si="0"/>
        <v/>
      </c>
      <c r="Q6" s="6"/>
      <c r="R6" s="6"/>
      <c r="S6" s="6"/>
      <c r="T6" s="6"/>
      <c r="U6" s="6"/>
      <c r="V6" s="6"/>
      <c r="W6" s="131"/>
    </row>
    <row r="7" spans="1:23" ht="58">
      <c r="A7" s="45">
        <v>5</v>
      </c>
      <c r="B7" s="94" t="s">
        <v>199</v>
      </c>
      <c r="C7" s="8"/>
      <c r="D7" s="8"/>
      <c r="E7" s="9" t="s">
        <v>5</v>
      </c>
      <c r="F7" s="9" t="s">
        <v>5</v>
      </c>
      <c r="G7" s="9" t="s">
        <v>5</v>
      </c>
      <c r="H7" s="6"/>
      <c r="I7" s="9" t="s">
        <v>5</v>
      </c>
      <c r="J7" s="6"/>
      <c r="K7" s="6"/>
      <c r="L7" s="6"/>
      <c r="M7" s="6"/>
      <c r="N7" s="6"/>
      <c r="O7" s="6"/>
      <c r="P7" s="52" t="str">
        <f t="shared" si="0"/>
        <v/>
      </c>
      <c r="Q7" s="6"/>
      <c r="R7" s="6"/>
      <c r="S7" s="6"/>
      <c r="T7" s="6"/>
      <c r="U7" s="6"/>
      <c r="V7" s="6"/>
      <c r="W7" s="131"/>
    </row>
    <row r="8" spans="1:23" ht="72.5">
      <c r="A8" s="93">
        <v>6</v>
      </c>
      <c r="B8" s="84" t="s">
        <v>200</v>
      </c>
      <c r="C8" s="16"/>
      <c r="D8" s="9" t="s">
        <v>5</v>
      </c>
      <c r="E8" s="9" t="s">
        <v>5</v>
      </c>
      <c r="F8" s="9" t="s">
        <v>5</v>
      </c>
      <c r="G8" s="9" t="s">
        <v>5</v>
      </c>
      <c r="H8" s="6"/>
      <c r="I8" s="6"/>
      <c r="J8" s="6"/>
      <c r="K8" s="6"/>
      <c r="L8" s="6"/>
      <c r="M8" s="6"/>
      <c r="N8" s="6"/>
      <c r="O8" s="6"/>
      <c r="P8" s="52" t="str">
        <f t="shared" si="0"/>
        <v/>
      </c>
      <c r="Q8" s="6"/>
      <c r="R8" s="6"/>
      <c r="S8" s="6"/>
      <c r="T8" s="6"/>
      <c r="U8" s="6"/>
      <c r="V8" s="6"/>
      <c r="W8" s="131"/>
    </row>
    <row r="9" spans="1:23" ht="43.5">
      <c r="A9" s="45">
        <v>7</v>
      </c>
      <c r="B9" s="92" t="s">
        <v>130</v>
      </c>
      <c r="C9" s="6"/>
      <c r="D9" s="9" t="s">
        <v>5</v>
      </c>
      <c r="E9" s="9" t="s">
        <v>5</v>
      </c>
      <c r="F9" s="9" t="s">
        <v>5</v>
      </c>
      <c r="G9" s="9" t="s">
        <v>5</v>
      </c>
      <c r="H9" s="6"/>
      <c r="I9" s="6"/>
      <c r="J9" s="6"/>
      <c r="K9" s="6"/>
      <c r="L9" s="6"/>
      <c r="M9" s="6"/>
      <c r="N9" s="6"/>
      <c r="O9" s="6"/>
      <c r="P9" s="52" t="str">
        <f t="shared" si="0"/>
        <v/>
      </c>
      <c r="Q9" s="6"/>
      <c r="R9" s="6"/>
      <c r="S9" s="6"/>
      <c r="T9" s="6"/>
      <c r="U9" s="6"/>
      <c r="V9" s="6"/>
      <c r="W9" s="131"/>
    </row>
    <row r="10" spans="1:23" ht="72.5">
      <c r="A10" s="45">
        <v>8</v>
      </c>
      <c r="B10" s="95" t="s">
        <v>201</v>
      </c>
      <c r="C10" s="8"/>
      <c r="D10" s="8"/>
      <c r="E10" s="9" t="s">
        <v>5</v>
      </c>
      <c r="F10" s="9" t="s">
        <v>5</v>
      </c>
      <c r="G10" s="9" t="s">
        <v>5</v>
      </c>
      <c r="H10" s="6"/>
      <c r="I10" s="6"/>
      <c r="J10" s="6"/>
      <c r="K10" s="6"/>
      <c r="L10" s="6"/>
      <c r="M10" s="6"/>
      <c r="N10" s="6"/>
      <c r="O10" s="6"/>
      <c r="P10" s="52" t="str">
        <f t="shared" si="0"/>
        <v/>
      </c>
      <c r="Q10" s="6"/>
      <c r="R10" s="6"/>
      <c r="S10" s="6"/>
      <c r="T10" s="6"/>
      <c r="U10" s="6"/>
      <c r="V10" s="6"/>
      <c r="W10" s="131"/>
    </row>
    <row r="11" spans="1:23" ht="43.5">
      <c r="A11" s="93">
        <v>9</v>
      </c>
      <c r="B11" s="95" t="s">
        <v>202</v>
      </c>
      <c r="C11" s="8"/>
      <c r="D11" s="9" t="s">
        <v>5</v>
      </c>
      <c r="E11" s="9" t="s">
        <v>5</v>
      </c>
      <c r="F11" s="9" t="s">
        <v>5</v>
      </c>
      <c r="G11" s="9" t="s">
        <v>5</v>
      </c>
      <c r="H11" s="8"/>
      <c r="I11" s="6"/>
      <c r="J11" s="6"/>
      <c r="K11" s="6"/>
      <c r="L11" s="6"/>
      <c r="M11" s="6"/>
      <c r="N11" s="6"/>
      <c r="O11" s="6"/>
      <c r="P11" s="52" t="str">
        <f t="shared" si="0"/>
        <v/>
      </c>
      <c r="Q11" s="6"/>
      <c r="R11" s="6"/>
      <c r="S11" s="6"/>
      <c r="T11" s="6"/>
      <c r="U11" s="6"/>
      <c r="V11" s="6"/>
      <c r="W11" s="131"/>
    </row>
    <row r="12" spans="1:23" ht="43.5" customHeight="1">
      <c r="A12" s="45">
        <v>10</v>
      </c>
      <c r="B12" s="95" t="s">
        <v>203</v>
      </c>
      <c r="C12" s="8"/>
      <c r="D12" s="9" t="s">
        <v>5</v>
      </c>
      <c r="E12" s="9" t="s">
        <v>5</v>
      </c>
      <c r="F12" s="9" t="s">
        <v>5</v>
      </c>
      <c r="G12" s="9" t="s">
        <v>5</v>
      </c>
      <c r="H12" s="8"/>
      <c r="I12" s="6"/>
      <c r="J12" s="6"/>
      <c r="K12" s="6"/>
      <c r="L12" s="6"/>
      <c r="M12" s="6"/>
      <c r="N12" s="6"/>
      <c r="O12" s="6"/>
      <c r="P12" s="52" t="str">
        <f t="shared" si="0"/>
        <v/>
      </c>
      <c r="Q12" s="6"/>
      <c r="R12" s="6"/>
      <c r="S12" s="6"/>
      <c r="T12" s="6"/>
      <c r="U12" s="6"/>
      <c r="V12" s="6"/>
      <c r="W12" s="131"/>
    </row>
    <row r="13" spans="1:23" ht="35.25" customHeight="1">
      <c r="A13" s="45">
        <v>11</v>
      </c>
      <c r="B13" s="95" t="s">
        <v>131</v>
      </c>
      <c r="C13" s="8"/>
      <c r="D13" s="9" t="s">
        <v>5</v>
      </c>
      <c r="E13" s="9" t="s">
        <v>5</v>
      </c>
      <c r="F13" s="9" t="s">
        <v>5</v>
      </c>
      <c r="G13" s="9" t="s">
        <v>5</v>
      </c>
      <c r="H13" s="6"/>
      <c r="I13" s="9" t="s">
        <v>5</v>
      </c>
      <c r="J13" s="4"/>
      <c r="K13" s="4"/>
      <c r="L13" s="4"/>
      <c r="M13" s="4"/>
      <c r="N13" s="4"/>
      <c r="O13" s="4"/>
      <c r="P13" s="52" t="str">
        <f t="shared" si="0"/>
        <v/>
      </c>
      <c r="Q13" s="4"/>
      <c r="R13" s="4"/>
      <c r="S13" s="4"/>
      <c r="T13" s="4"/>
      <c r="U13" s="4"/>
      <c r="V13" s="4"/>
      <c r="W13" s="131"/>
    </row>
    <row r="14" spans="1:23" ht="63" customHeight="1">
      <c r="A14" s="93">
        <v>12</v>
      </c>
      <c r="B14" s="96" t="s">
        <v>31</v>
      </c>
      <c r="C14" s="8"/>
      <c r="D14" s="8"/>
      <c r="E14" s="9" t="s">
        <v>5</v>
      </c>
      <c r="F14" s="9" t="s">
        <v>5</v>
      </c>
      <c r="G14" s="9" t="s">
        <v>5</v>
      </c>
      <c r="H14" s="6"/>
      <c r="I14" s="9" t="s">
        <v>5</v>
      </c>
      <c r="J14" s="4"/>
      <c r="K14" s="4"/>
      <c r="L14" s="4"/>
      <c r="M14" s="4"/>
      <c r="N14" s="4"/>
      <c r="O14" s="4"/>
      <c r="P14" s="52" t="str">
        <f t="shared" ref="P14:P20" si="1">IF(COUNTA(J14:O14)&gt;=1,"x","")</f>
        <v/>
      </c>
      <c r="Q14" s="4"/>
      <c r="R14" s="4"/>
      <c r="S14" s="4"/>
      <c r="T14" s="4"/>
      <c r="U14" s="4"/>
      <c r="V14" s="4"/>
      <c r="W14" s="131"/>
    </row>
    <row r="15" spans="1:23" ht="43.5">
      <c r="A15" s="45">
        <v>13</v>
      </c>
      <c r="B15" s="94" t="s">
        <v>204</v>
      </c>
      <c r="C15" s="8"/>
      <c r="D15" s="9" t="s">
        <v>5</v>
      </c>
      <c r="E15" s="9" t="s">
        <v>5</v>
      </c>
      <c r="F15" s="9" t="s">
        <v>5</v>
      </c>
      <c r="G15" s="9" t="s">
        <v>5</v>
      </c>
      <c r="H15" s="6"/>
      <c r="I15" s="9" t="s">
        <v>5</v>
      </c>
      <c r="J15" s="4"/>
      <c r="K15" s="4"/>
      <c r="L15" s="4"/>
      <c r="M15" s="4"/>
      <c r="N15" s="4"/>
      <c r="O15" s="4"/>
      <c r="P15" s="52" t="str">
        <f t="shared" si="1"/>
        <v/>
      </c>
      <c r="Q15" s="4"/>
      <c r="R15" s="4"/>
      <c r="S15" s="4"/>
      <c r="T15" s="4"/>
      <c r="U15" s="4"/>
      <c r="V15" s="4"/>
      <c r="W15" s="131"/>
    </row>
    <row r="16" spans="1:23" ht="58">
      <c r="A16" s="45">
        <v>14</v>
      </c>
      <c r="B16" s="95" t="s">
        <v>205</v>
      </c>
      <c r="C16" s="8"/>
      <c r="D16" s="8"/>
      <c r="E16" s="97" t="s">
        <v>5</v>
      </c>
      <c r="F16" s="8"/>
      <c r="G16" s="97" t="s">
        <v>5</v>
      </c>
      <c r="H16" s="8"/>
      <c r="I16" s="6"/>
      <c r="J16" s="4"/>
      <c r="K16" s="4"/>
      <c r="L16" s="4"/>
      <c r="M16" s="4"/>
      <c r="N16" s="4"/>
      <c r="O16" s="4"/>
      <c r="P16" s="52" t="str">
        <f t="shared" si="1"/>
        <v/>
      </c>
      <c r="Q16" s="4"/>
      <c r="R16" s="4"/>
      <c r="S16" s="4"/>
      <c r="T16" s="4"/>
      <c r="U16" s="4"/>
      <c r="V16" s="4"/>
      <c r="W16" s="131"/>
    </row>
    <row r="17" spans="1:23" ht="29">
      <c r="A17" s="93">
        <v>15</v>
      </c>
      <c r="B17" s="95" t="s">
        <v>206</v>
      </c>
      <c r="C17" s="97" t="s">
        <v>5</v>
      </c>
      <c r="D17" s="97" t="s">
        <v>5</v>
      </c>
      <c r="E17" s="97" t="s">
        <v>5</v>
      </c>
      <c r="F17" s="4"/>
      <c r="G17" s="97" t="s">
        <v>5</v>
      </c>
      <c r="H17" s="4"/>
      <c r="I17" s="97" t="s">
        <v>5</v>
      </c>
      <c r="J17" s="4"/>
      <c r="K17" s="4"/>
      <c r="L17" s="4"/>
      <c r="M17" s="4"/>
      <c r="N17" s="4"/>
      <c r="O17" s="4"/>
      <c r="P17" s="52" t="str">
        <f t="shared" si="1"/>
        <v/>
      </c>
      <c r="Q17" s="4"/>
      <c r="R17" s="4"/>
      <c r="S17" s="4"/>
      <c r="T17" s="4"/>
      <c r="U17" s="4"/>
      <c r="V17" s="4"/>
      <c r="W17" s="131"/>
    </row>
    <row r="18" spans="1:23" ht="43.5">
      <c r="A18" s="45">
        <v>16</v>
      </c>
      <c r="B18" s="96" t="s">
        <v>207</v>
      </c>
      <c r="C18" s="8"/>
      <c r="D18" s="97" t="s">
        <v>5</v>
      </c>
      <c r="E18" s="97" t="s">
        <v>5</v>
      </c>
      <c r="F18" s="2"/>
      <c r="G18" s="97" t="s">
        <v>5</v>
      </c>
      <c r="H18" s="6"/>
      <c r="I18" s="97" t="s">
        <v>5</v>
      </c>
      <c r="J18" s="4"/>
      <c r="K18" s="4"/>
      <c r="L18" s="4"/>
      <c r="M18" s="4"/>
      <c r="N18" s="4"/>
      <c r="O18" s="4"/>
      <c r="P18" s="52" t="str">
        <f t="shared" si="1"/>
        <v/>
      </c>
      <c r="Q18" s="4"/>
      <c r="R18" s="4"/>
      <c r="S18" s="4"/>
      <c r="T18" s="4"/>
      <c r="U18" s="4"/>
      <c r="V18" s="4"/>
      <c r="W18" s="131"/>
    </row>
    <row r="19" spans="1:23">
      <c r="A19" s="45">
        <v>17</v>
      </c>
      <c r="B19" s="95" t="s">
        <v>208</v>
      </c>
      <c r="C19" s="6"/>
      <c r="D19" s="97" t="s">
        <v>5</v>
      </c>
      <c r="E19" s="97" t="s">
        <v>5</v>
      </c>
      <c r="F19" s="14"/>
      <c r="G19" s="97" t="s">
        <v>5</v>
      </c>
      <c r="H19" s="14"/>
      <c r="I19" s="97" t="s">
        <v>5</v>
      </c>
      <c r="J19" s="4"/>
      <c r="K19" s="4"/>
      <c r="L19" s="4"/>
      <c r="M19" s="4"/>
      <c r="N19" s="4"/>
      <c r="O19" s="4"/>
      <c r="P19" s="52" t="str">
        <f t="shared" si="1"/>
        <v/>
      </c>
      <c r="Q19" s="4"/>
      <c r="R19" s="4"/>
      <c r="S19" s="4"/>
      <c r="T19" s="4"/>
      <c r="U19" s="4"/>
      <c r="V19" s="4"/>
      <c r="W19" s="131"/>
    </row>
    <row r="20" spans="1:23" ht="29">
      <c r="A20" s="45">
        <v>18</v>
      </c>
      <c r="B20" s="92" t="s">
        <v>209</v>
      </c>
      <c r="C20" s="4"/>
      <c r="D20" s="97" t="s">
        <v>5</v>
      </c>
      <c r="E20" s="97" t="s">
        <v>5</v>
      </c>
      <c r="F20" s="2"/>
      <c r="G20" s="97" t="s">
        <v>5</v>
      </c>
      <c r="H20" s="4"/>
      <c r="I20" s="6"/>
      <c r="J20" s="4"/>
      <c r="K20" s="4"/>
      <c r="L20" s="4"/>
      <c r="M20" s="4"/>
      <c r="N20" s="4"/>
      <c r="O20" s="4"/>
      <c r="P20" s="52" t="str">
        <f t="shared" si="1"/>
        <v/>
      </c>
      <c r="Q20" s="4"/>
      <c r="R20" s="4"/>
      <c r="S20" s="4"/>
      <c r="T20" s="4"/>
      <c r="U20" s="4"/>
      <c r="V20" s="4"/>
      <c r="W20" s="131"/>
    </row>
  </sheetData>
  <autoFilter ref="A2:V2" xr:uid="{41A56B19-B0DE-E742-AC4B-501FE1A6B615}"/>
  <mergeCells count="4">
    <mergeCell ref="J1:O1"/>
    <mergeCell ref="Q1:V1"/>
    <mergeCell ref="C1:I1"/>
    <mergeCell ref="W3:W20"/>
  </mergeCells>
  <pageMargins left="0.7" right="0.7" top="0.75" bottom="0.75" header="0.3" footer="0.3"/>
  <pageSetup paperSize="9" scale="78" orientation="landscape" horizontalDpi="360" verticalDpi="360" r:id="rId1"/>
  <headerFooter>
    <oddHeader xml:space="preserve">&amp;RIepirkumu profesionālo kompetenču novērtēšanas anketa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2"/>
  <sheetViews>
    <sheetView zoomScale="80" zoomScaleNormal="80" zoomScalePageLayoutView="90" workbookViewId="0">
      <pane xSplit="2" ySplit="2" topLeftCell="C15" activePane="bottomRight" state="frozen"/>
      <selection pane="topRight" activeCell="C1" sqref="C1"/>
      <selection pane="bottomLeft" activeCell="A3" sqref="A3"/>
      <selection pane="bottomRight" activeCell="B18" sqref="B18"/>
    </sheetView>
  </sheetViews>
  <sheetFormatPr defaultColWidth="8.7265625" defaultRowHeight="14.5"/>
  <cols>
    <col min="1" max="1" width="3.26953125" style="3" customWidth="1"/>
    <col min="2" max="2" width="48.26953125" style="3" customWidth="1"/>
    <col min="3" max="3" width="8.453125" customWidth="1"/>
    <col min="4" max="4" width="8.7265625" customWidth="1"/>
    <col min="5" max="5" width="9.7265625" customWidth="1"/>
    <col min="6" max="6" width="9.453125" customWidth="1"/>
    <col min="7" max="7" width="13.26953125" customWidth="1"/>
    <col min="8" max="8" width="10.26953125" customWidth="1"/>
    <col min="9" max="9" width="11.1796875" customWidth="1"/>
    <col min="10" max="20" width="12.1796875" customWidth="1"/>
    <col min="21" max="21" width="11.26953125" customWidth="1"/>
    <col min="22" max="22" width="13" customWidth="1"/>
    <col min="23" max="23" width="52.7265625" customWidth="1"/>
  </cols>
  <sheetData>
    <row r="1" spans="1:23" ht="31.15" customHeight="1">
      <c r="A1" s="37"/>
      <c r="B1" s="61"/>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ht="64.150000000000006" customHeight="1">
      <c r="A2" s="37"/>
      <c r="B2" s="80" t="s">
        <v>83</v>
      </c>
      <c r="C2" s="10" t="s">
        <v>2</v>
      </c>
      <c r="D2" s="10" t="s">
        <v>3</v>
      </c>
      <c r="E2" s="10" t="s">
        <v>13</v>
      </c>
      <c r="F2" s="10" t="s">
        <v>4</v>
      </c>
      <c r="G2" s="10" t="s">
        <v>7</v>
      </c>
      <c r="H2" s="10" t="s">
        <v>6</v>
      </c>
      <c r="I2" s="10" t="s">
        <v>69</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71" t="s">
        <v>154</v>
      </c>
      <c r="R2" s="116" t="s">
        <v>155</v>
      </c>
      <c r="S2" s="116" t="s">
        <v>156</v>
      </c>
      <c r="T2" s="116" t="s">
        <v>157</v>
      </c>
      <c r="U2" s="116" t="s">
        <v>158</v>
      </c>
      <c r="V2" s="117" t="s">
        <v>47</v>
      </c>
      <c r="W2" s="70" t="s">
        <v>168</v>
      </c>
    </row>
    <row r="3" spans="1:23" ht="55.15" customHeight="1">
      <c r="A3" s="98">
        <v>1</v>
      </c>
      <c r="B3" s="82" t="s">
        <v>8</v>
      </c>
      <c r="C3" s="6"/>
      <c r="D3" s="6"/>
      <c r="E3" s="7" t="s">
        <v>5</v>
      </c>
      <c r="F3" s="6"/>
      <c r="G3" s="7" t="s">
        <v>5</v>
      </c>
      <c r="H3" s="6"/>
      <c r="I3" s="6"/>
      <c r="J3" s="6"/>
      <c r="K3" s="6"/>
      <c r="L3" s="6"/>
      <c r="M3" s="6"/>
      <c r="N3" s="6"/>
      <c r="O3" s="6"/>
      <c r="P3" s="52" t="str">
        <f>IF(COUNTA(J3:O3)&gt;=1,"x","")</f>
        <v/>
      </c>
      <c r="Q3" s="6"/>
      <c r="R3" s="6"/>
      <c r="S3" s="6"/>
      <c r="T3" s="6"/>
      <c r="U3" s="6"/>
      <c r="V3" s="6"/>
      <c r="W3" s="131"/>
    </row>
    <row r="4" spans="1:23" ht="58">
      <c r="A4" s="98">
        <v>2</v>
      </c>
      <c r="B4" s="82" t="s">
        <v>210</v>
      </c>
      <c r="C4" s="6"/>
      <c r="D4" s="6"/>
      <c r="E4" s="7" t="s">
        <v>5</v>
      </c>
      <c r="F4" s="6"/>
      <c r="G4" s="7" t="s">
        <v>5</v>
      </c>
      <c r="H4" s="6"/>
      <c r="I4" s="6"/>
      <c r="J4" s="6"/>
      <c r="K4" s="6"/>
      <c r="L4" s="6"/>
      <c r="M4" s="6"/>
      <c r="N4" s="6"/>
      <c r="O4" s="6"/>
      <c r="P4" s="52" t="str">
        <f t="shared" ref="P4:P14" si="0">IF(COUNTA(J4:O4)&gt;=1,"x","")</f>
        <v/>
      </c>
      <c r="Q4" s="6"/>
      <c r="R4" s="6"/>
      <c r="S4" s="6"/>
      <c r="T4" s="6"/>
      <c r="U4" s="6"/>
      <c r="V4" s="6"/>
      <c r="W4" s="131"/>
    </row>
    <row r="5" spans="1:23" ht="43.5">
      <c r="A5" s="98">
        <v>3</v>
      </c>
      <c r="B5" s="82" t="s">
        <v>120</v>
      </c>
      <c r="C5" s="6"/>
      <c r="D5" s="6"/>
      <c r="E5" s="7" t="s">
        <v>5</v>
      </c>
      <c r="F5" s="6"/>
      <c r="G5" s="7" t="s">
        <v>5</v>
      </c>
      <c r="H5" s="6"/>
      <c r="I5" s="6"/>
      <c r="J5" s="6"/>
      <c r="K5" s="6"/>
      <c r="L5" s="6"/>
      <c r="M5" s="6"/>
      <c r="N5" s="6"/>
      <c r="O5" s="6"/>
      <c r="P5" s="52" t="str">
        <f t="shared" si="0"/>
        <v/>
      </c>
      <c r="Q5" s="6"/>
      <c r="R5" s="6"/>
      <c r="S5" s="6"/>
      <c r="T5" s="6"/>
      <c r="U5" s="6"/>
      <c r="V5" s="6"/>
      <c r="W5" s="131"/>
    </row>
    <row r="6" spans="1:23" ht="43.5">
      <c r="A6" s="98">
        <v>4</v>
      </c>
      <c r="B6" s="82" t="s">
        <v>211</v>
      </c>
      <c r="C6" s="6"/>
      <c r="D6" s="6"/>
      <c r="E6" s="7" t="s">
        <v>5</v>
      </c>
      <c r="F6" s="6"/>
      <c r="G6" s="6"/>
      <c r="H6" s="6"/>
      <c r="I6" s="6"/>
      <c r="J6" s="6"/>
      <c r="K6" s="6"/>
      <c r="L6" s="6"/>
      <c r="M6" s="6"/>
      <c r="N6" s="6"/>
      <c r="O6" s="6"/>
      <c r="P6" s="52" t="str">
        <f t="shared" si="0"/>
        <v/>
      </c>
      <c r="Q6" s="6"/>
      <c r="R6" s="6"/>
      <c r="S6" s="6"/>
      <c r="T6" s="6"/>
      <c r="U6" s="6"/>
      <c r="V6" s="6"/>
      <c r="W6" s="131"/>
    </row>
    <row r="7" spans="1:23" ht="43.5">
      <c r="A7" s="98">
        <v>5</v>
      </c>
      <c r="B7" s="82" t="s">
        <v>18</v>
      </c>
      <c r="C7" s="6"/>
      <c r="D7" s="6"/>
      <c r="E7" s="7" t="s">
        <v>5</v>
      </c>
      <c r="F7" s="6"/>
      <c r="G7" s="6"/>
      <c r="H7" s="6"/>
      <c r="I7" s="6"/>
      <c r="J7" s="6"/>
      <c r="K7" s="6"/>
      <c r="L7" s="6"/>
      <c r="M7" s="6"/>
      <c r="N7" s="6"/>
      <c r="O7" s="6"/>
      <c r="P7" s="52" t="str">
        <f t="shared" si="0"/>
        <v/>
      </c>
      <c r="Q7" s="6"/>
      <c r="R7" s="6"/>
      <c r="S7" s="6"/>
      <c r="T7" s="6"/>
      <c r="U7" s="6"/>
      <c r="V7" s="6"/>
      <c r="W7" s="131"/>
    </row>
    <row r="8" spans="1:23" ht="29">
      <c r="A8" s="98">
        <v>6</v>
      </c>
      <c r="B8" s="82" t="s">
        <v>0</v>
      </c>
      <c r="C8" s="6"/>
      <c r="D8" s="6"/>
      <c r="E8" s="7" t="s">
        <v>5</v>
      </c>
      <c r="F8" s="6"/>
      <c r="G8" s="6"/>
      <c r="H8" s="6"/>
      <c r="I8" s="6"/>
      <c r="J8" s="6"/>
      <c r="K8" s="6"/>
      <c r="L8" s="6"/>
      <c r="M8" s="6"/>
      <c r="N8" s="6"/>
      <c r="O8" s="6"/>
      <c r="P8" s="52" t="str">
        <f t="shared" si="0"/>
        <v/>
      </c>
      <c r="Q8" s="6"/>
      <c r="R8" s="6"/>
      <c r="S8" s="6"/>
      <c r="T8" s="6"/>
      <c r="U8" s="6"/>
      <c r="V8" s="6"/>
      <c r="W8" s="131"/>
    </row>
    <row r="9" spans="1:23" ht="29">
      <c r="A9" s="98">
        <v>7</v>
      </c>
      <c r="B9" s="82" t="s">
        <v>132</v>
      </c>
      <c r="C9" s="6"/>
      <c r="D9" s="6"/>
      <c r="E9" s="7" t="s">
        <v>5</v>
      </c>
      <c r="F9" s="6"/>
      <c r="G9" s="6"/>
      <c r="H9" s="6"/>
      <c r="I9" s="6"/>
      <c r="J9" s="6"/>
      <c r="K9" s="6"/>
      <c r="L9" s="6"/>
      <c r="M9" s="6"/>
      <c r="N9" s="6"/>
      <c r="O9" s="6"/>
      <c r="P9" s="52" t="str">
        <f t="shared" si="0"/>
        <v/>
      </c>
      <c r="Q9" s="6"/>
      <c r="R9" s="6"/>
      <c r="S9" s="6"/>
      <c r="T9" s="6"/>
      <c r="U9" s="6"/>
      <c r="V9" s="6"/>
      <c r="W9" s="131"/>
    </row>
    <row r="10" spans="1:23" ht="43.5">
      <c r="A10" s="98">
        <v>8</v>
      </c>
      <c r="B10" s="84" t="s">
        <v>239</v>
      </c>
      <c r="C10" s="7" t="s">
        <v>5</v>
      </c>
      <c r="D10" s="7" t="s">
        <v>5</v>
      </c>
      <c r="E10" s="7" t="s">
        <v>5</v>
      </c>
      <c r="F10" s="7" t="s">
        <v>5</v>
      </c>
      <c r="G10" s="7" t="s">
        <v>5</v>
      </c>
      <c r="H10" s="6"/>
      <c r="I10" s="6"/>
      <c r="J10" s="6"/>
      <c r="K10" s="6"/>
      <c r="L10" s="6"/>
      <c r="M10" s="6"/>
      <c r="N10" s="6"/>
      <c r="O10" s="6"/>
      <c r="P10" s="52" t="str">
        <f t="shared" si="0"/>
        <v/>
      </c>
      <c r="Q10" s="6"/>
      <c r="R10" s="6"/>
      <c r="S10" s="6"/>
      <c r="T10" s="6"/>
      <c r="U10" s="6"/>
      <c r="V10" s="6"/>
      <c r="W10" s="131"/>
    </row>
    <row r="11" spans="1:23" ht="29">
      <c r="A11" s="98">
        <v>9</v>
      </c>
      <c r="B11" s="82" t="s">
        <v>212</v>
      </c>
      <c r="C11" s="7" t="s">
        <v>5</v>
      </c>
      <c r="D11" s="7" t="s">
        <v>5</v>
      </c>
      <c r="E11" s="7" t="s">
        <v>5</v>
      </c>
      <c r="F11" s="7" t="s">
        <v>5</v>
      </c>
      <c r="G11" s="7" t="s">
        <v>5</v>
      </c>
      <c r="H11" s="6"/>
      <c r="I11" s="6"/>
      <c r="J11" s="6"/>
      <c r="K11" s="6"/>
      <c r="L11" s="6"/>
      <c r="M11" s="6"/>
      <c r="N11" s="6"/>
      <c r="O11" s="6"/>
      <c r="P11" s="52" t="str">
        <f t="shared" si="0"/>
        <v/>
      </c>
      <c r="Q11" s="6"/>
      <c r="R11" s="6"/>
      <c r="S11" s="6"/>
      <c r="T11" s="6"/>
      <c r="U11" s="6"/>
      <c r="V11" s="6"/>
      <c r="W11" s="131"/>
    </row>
    <row r="12" spans="1:23" ht="29">
      <c r="A12" s="98">
        <v>10</v>
      </c>
      <c r="B12" s="82" t="s">
        <v>213</v>
      </c>
      <c r="C12" s="6"/>
      <c r="D12" s="6"/>
      <c r="E12" s="7" t="s">
        <v>5</v>
      </c>
      <c r="F12" s="6"/>
      <c r="G12" s="6"/>
      <c r="H12" s="6"/>
      <c r="I12" s="6"/>
      <c r="J12" s="6"/>
      <c r="K12" s="6"/>
      <c r="L12" s="6"/>
      <c r="M12" s="6"/>
      <c r="N12" s="6"/>
      <c r="O12" s="6"/>
      <c r="P12" s="52" t="str">
        <f t="shared" si="0"/>
        <v/>
      </c>
      <c r="Q12" s="6"/>
      <c r="R12" s="6"/>
      <c r="S12" s="6"/>
      <c r="T12" s="6"/>
      <c r="U12" s="6"/>
      <c r="V12" s="6"/>
      <c r="W12" s="131"/>
    </row>
    <row r="13" spans="1:23" ht="29">
      <c r="A13" s="98">
        <v>11</v>
      </c>
      <c r="B13" s="82" t="s">
        <v>26</v>
      </c>
      <c r="C13" s="7" t="s">
        <v>5</v>
      </c>
      <c r="D13" s="7" t="s">
        <v>5</v>
      </c>
      <c r="E13" s="7" t="s">
        <v>5</v>
      </c>
      <c r="F13" s="6"/>
      <c r="G13" s="6"/>
      <c r="H13" s="6"/>
      <c r="I13" s="6"/>
      <c r="J13" s="6"/>
      <c r="K13" s="6"/>
      <c r="L13" s="6"/>
      <c r="M13" s="6"/>
      <c r="N13" s="6"/>
      <c r="O13" s="6"/>
      <c r="P13" s="52" t="str">
        <f t="shared" si="0"/>
        <v/>
      </c>
      <c r="Q13" s="6"/>
      <c r="R13" s="6"/>
      <c r="S13" s="6"/>
      <c r="T13" s="6"/>
      <c r="U13" s="6"/>
      <c r="V13" s="6"/>
      <c r="W13" s="131"/>
    </row>
    <row r="14" spans="1:23" ht="43.5">
      <c r="A14" s="98">
        <v>12</v>
      </c>
      <c r="B14" s="84" t="s">
        <v>9</v>
      </c>
      <c r="C14" s="6"/>
      <c r="D14" s="6"/>
      <c r="E14" s="7" t="s">
        <v>5</v>
      </c>
      <c r="F14" s="6"/>
      <c r="G14" s="6"/>
      <c r="H14" s="6"/>
      <c r="I14" s="6"/>
      <c r="J14" s="6"/>
      <c r="K14" s="6"/>
      <c r="L14" s="6"/>
      <c r="M14" s="6"/>
      <c r="N14" s="6"/>
      <c r="O14" s="6"/>
      <c r="P14" s="52" t="str">
        <f t="shared" si="0"/>
        <v/>
      </c>
      <c r="Q14" s="6"/>
      <c r="R14" s="6"/>
      <c r="S14" s="6"/>
      <c r="T14" s="6"/>
      <c r="U14" s="6"/>
      <c r="V14" s="6"/>
      <c r="W14" s="131"/>
    </row>
    <row r="15" spans="1:23" ht="72.5">
      <c r="A15" s="98">
        <v>13</v>
      </c>
      <c r="B15" s="82" t="s">
        <v>37</v>
      </c>
      <c r="C15" s="6"/>
      <c r="D15" s="6"/>
      <c r="E15" s="7" t="s">
        <v>5</v>
      </c>
      <c r="F15" s="6"/>
      <c r="G15" s="7" t="s">
        <v>5</v>
      </c>
      <c r="H15" s="6"/>
      <c r="I15" s="6"/>
      <c r="J15" s="6"/>
      <c r="K15" s="6"/>
      <c r="L15" s="6"/>
      <c r="M15" s="6"/>
      <c r="N15" s="6"/>
      <c r="O15" s="6"/>
      <c r="P15" s="52" t="str">
        <f t="shared" ref="P15" si="1">IF(COUNTA(J15:O15)&gt;=1,"x","")</f>
        <v/>
      </c>
      <c r="Q15" s="6"/>
      <c r="R15" s="6"/>
      <c r="S15" s="6"/>
      <c r="T15" s="6"/>
      <c r="U15" s="6"/>
      <c r="V15" s="6"/>
      <c r="W15" s="131"/>
    </row>
    <row r="16" spans="1:23" ht="43.5">
      <c r="A16" s="98">
        <v>14</v>
      </c>
      <c r="B16" s="81" t="s">
        <v>214</v>
      </c>
      <c r="C16" s="6"/>
      <c r="D16" s="6"/>
      <c r="E16" s="7" t="s">
        <v>5</v>
      </c>
      <c r="F16" s="6"/>
      <c r="G16" s="7" t="s">
        <v>5</v>
      </c>
      <c r="H16" s="6"/>
      <c r="I16" s="6"/>
      <c r="J16" s="6"/>
      <c r="K16" s="6"/>
      <c r="L16" s="6"/>
      <c r="M16" s="6"/>
      <c r="N16" s="6"/>
      <c r="O16" s="6"/>
      <c r="P16" s="52" t="str">
        <f t="shared" ref="P16:P22" si="2">IF(COUNTA(J16:O16)&gt;=1,"x","")</f>
        <v/>
      </c>
      <c r="Q16" s="6"/>
      <c r="R16" s="6"/>
      <c r="S16" s="6"/>
      <c r="T16" s="6"/>
      <c r="U16" s="6"/>
      <c r="V16" s="6"/>
      <c r="W16" s="131"/>
    </row>
    <row r="17" spans="1:23" ht="43.5">
      <c r="A17" s="98">
        <v>15</v>
      </c>
      <c r="B17" s="81" t="s">
        <v>215</v>
      </c>
      <c r="C17" s="6"/>
      <c r="D17" s="6"/>
      <c r="E17" s="7" t="s">
        <v>5</v>
      </c>
      <c r="F17" s="6"/>
      <c r="G17" s="7" t="s">
        <v>5</v>
      </c>
      <c r="H17" s="6"/>
      <c r="I17" s="6"/>
      <c r="J17" s="6"/>
      <c r="K17" s="6"/>
      <c r="L17" s="6"/>
      <c r="M17" s="6"/>
      <c r="N17" s="6"/>
      <c r="O17" s="6"/>
      <c r="P17" s="52" t="str">
        <f t="shared" si="2"/>
        <v/>
      </c>
      <c r="Q17" s="6"/>
      <c r="R17" s="6"/>
      <c r="S17" s="6"/>
      <c r="T17" s="6"/>
      <c r="U17" s="6"/>
      <c r="V17" s="6"/>
      <c r="W17" s="131"/>
    </row>
    <row r="18" spans="1:23" s="3" customFormat="1" ht="63" customHeight="1">
      <c r="A18" s="6">
        <v>16</v>
      </c>
      <c r="B18" s="121" t="s">
        <v>240</v>
      </c>
      <c r="C18" s="122"/>
      <c r="D18" s="122"/>
      <c r="E18" s="7" t="s">
        <v>5</v>
      </c>
      <c r="F18" s="122"/>
      <c r="G18" s="122"/>
      <c r="H18" s="122"/>
      <c r="I18" s="122"/>
      <c r="J18" s="122"/>
      <c r="K18" s="122"/>
      <c r="L18" s="122"/>
      <c r="M18" s="122"/>
      <c r="N18" s="122"/>
      <c r="O18" s="122"/>
      <c r="P18" s="123" t="str">
        <f t="shared" si="2"/>
        <v/>
      </c>
      <c r="Q18" s="122"/>
      <c r="R18" s="122"/>
      <c r="S18" s="122"/>
      <c r="T18" s="122"/>
      <c r="U18" s="122"/>
      <c r="V18" s="122"/>
      <c r="W18" s="131"/>
    </row>
    <row r="19" spans="1:23" ht="58">
      <c r="A19" s="98">
        <v>17</v>
      </c>
      <c r="B19" s="82" t="s">
        <v>216</v>
      </c>
      <c r="C19" s="6"/>
      <c r="D19" s="6"/>
      <c r="E19" s="85" t="s">
        <v>5</v>
      </c>
      <c r="F19" s="6"/>
      <c r="G19" s="6"/>
      <c r="H19" s="6"/>
      <c r="I19" s="6"/>
      <c r="J19" s="6"/>
      <c r="K19" s="6"/>
      <c r="L19" s="6"/>
      <c r="M19" s="6"/>
      <c r="N19" s="6"/>
      <c r="O19" s="6"/>
      <c r="P19" s="52" t="str">
        <f t="shared" si="2"/>
        <v/>
      </c>
      <c r="Q19" s="6"/>
      <c r="R19" s="6"/>
      <c r="S19" s="6"/>
      <c r="T19" s="6"/>
      <c r="U19" s="6"/>
      <c r="V19" s="6"/>
      <c r="W19" s="131"/>
    </row>
    <row r="20" spans="1:23" ht="58">
      <c r="A20" s="98">
        <v>18</v>
      </c>
      <c r="B20" s="82" t="s">
        <v>217</v>
      </c>
      <c r="C20" s="14"/>
      <c r="D20" s="14"/>
      <c r="E20" s="85" t="s">
        <v>5</v>
      </c>
      <c r="F20" s="6"/>
      <c r="G20" s="14"/>
      <c r="H20" s="6"/>
      <c r="I20" s="6"/>
      <c r="J20" s="6"/>
      <c r="K20" s="6"/>
      <c r="L20" s="6"/>
      <c r="M20" s="6"/>
      <c r="N20" s="6"/>
      <c r="O20" s="6"/>
      <c r="P20" s="52" t="str">
        <f t="shared" si="2"/>
        <v/>
      </c>
      <c r="Q20" s="6"/>
      <c r="R20" s="6"/>
      <c r="S20" s="6"/>
      <c r="T20" s="6"/>
      <c r="U20" s="6"/>
      <c r="V20" s="6"/>
      <c r="W20" s="131"/>
    </row>
    <row r="21" spans="1:23" ht="43.5">
      <c r="A21" s="98">
        <v>19</v>
      </c>
      <c r="B21" s="81" t="s">
        <v>218</v>
      </c>
      <c r="C21" s="6"/>
      <c r="D21" s="6"/>
      <c r="E21" s="85" t="s">
        <v>5</v>
      </c>
      <c r="F21" s="6"/>
      <c r="G21" s="6"/>
      <c r="H21" s="6"/>
      <c r="I21" s="6"/>
      <c r="J21" s="6"/>
      <c r="K21" s="6"/>
      <c r="L21" s="6"/>
      <c r="M21" s="6"/>
      <c r="N21" s="6"/>
      <c r="O21" s="6"/>
      <c r="P21" s="52" t="str">
        <f t="shared" si="2"/>
        <v/>
      </c>
      <c r="Q21" s="6"/>
      <c r="R21" s="6"/>
      <c r="S21" s="6"/>
      <c r="T21" s="6"/>
      <c r="U21" s="6"/>
      <c r="V21" s="6"/>
      <c r="W21" s="131"/>
    </row>
    <row r="22" spans="1:23" ht="29">
      <c r="A22" s="98">
        <v>20</v>
      </c>
      <c r="B22" s="81" t="s">
        <v>219</v>
      </c>
      <c r="C22" s="6"/>
      <c r="D22" s="6"/>
      <c r="E22" s="85" t="s">
        <v>5</v>
      </c>
      <c r="F22" s="6"/>
      <c r="G22" s="6"/>
      <c r="H22" s="6"/>
      <c r="I22" s="6"/>
      <c r="J22" s="6"/>
      <c r="K22" s="6"/>
      <c r="L22" s="6"/>
      <c r="M22" s="6"/>
      <c r="N22" s="6"/>
      <c r="O22" s="6"/>
      <c r="P22" s="52" t="str">
        <f t="shared" si="2"/>
        <v/>
      </c>
      <c r="Q22" s="6"/>
      <c r="R22" s="6"/>
      <c r="S22" s="6"/>
      <c r="T22" s="6"/>
      <c r="U22" s="6"/>
      <c r="V22" s="6"/>
      <c r="W22" s="131"/>
    </row>
  </sheetData>
  <autoFilter ref="A2:V2" xr:uid="{186092BE-EDB1-4D43-A6D6-D1CC4F73911A}"/>
  <mergeCells count="4">
    <mergeCell ref="J1:O1"/>
    <mergeCell ref="Q1:V1"/>
    <mergeCell ref="C1:I1"/>
    <mergeCell ref="W3:W22"/>
  </mergeCells>
  <pageMargins left="0.7" right="0.7" top="0.75" bottom="0.75" header="0.3" footer="0.3"/>
  <pageSetup paperSize="9" scale="84" orientation="landscape" horizontalDpi="360" verticalDpi="360" r:id="rId1"/>
  <headerFooter>
    <oddHeader xml:space="preserve">&amp;RIepirkumu profesionālo kompetenču novērtēšanas anketa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5"/>
  <sheetViews>
    <sheetView zoomScale="70" zoomScaleNormal="70" zoomScalePageLayoutView="90" workbookViewId="0">
      <pane xSplit="2" ySplit="2" topLeftCell="C4" activePane="bottomRight" state="frozen"/>
      <selection pane="topRight" activeCell="C1" sqref="C1"/>
      <selection pane="bottomLeft" activeCell="A3" sqref="A3"/>
      <selection pane="bottomRight" activeCell="W3" sqref="W3:W15"/>
    </sheetView>
  </sheetViews>
  <sheetFormatPr defaultColWidth="8.7265625" defaultRowHeight="14.5"/>
  <cols>
    <col min="1" max="1" width="3.453125" style="3" bestFit="1" customWidth="1"/>
    <col min="2" max="2" width="60.26953125" style="3" customWidth="1"/>
    <col min="3" max="4" width="8.26953125" customWidth="1"/>
    <col min="5" max="6" width="10.7265625" customWidth="1"/>
    <col min="7" max="7" width="9.1796875" customWidth="1"/>
    <col min="8" max="8" width="9.7265625" customWidth="1"/>
    <col min="9" max="9" width="10.7265625" customWidth="1"/>
    <col min="10" max="22" width="12.453125" customWidth="1"/>
    <col min="23" max="23" width="49.7265625" customWidth="1"/>
  </cols>
  <sheetData>
    <row r="1" spans="1:23" ht="31.9" customHeight="1">
      <c r="A1" s="26"/>
      <c r="B1" s="34"/>
      <c r="C1" s="129" t="s">
        <v>41</v>
      </c>
      <c r="D1" s="130"/>
      <c r="E1" s="130"/>
      <c r="F1" s="130"/>
      <c r="G1" s="130"/>
      <c r="H1" s="130"/>
      <c r="I1" s="130"/>
      <c r="J1" s="132" t="s">
        <v>42</v>
      </c>
      <c r="K1" s="133"/>
      <c r="L1" s="133"/>
      <c r="M1" s="133"/>
      <c r="N1" s="133"/>
      <c r="O1" s="133"/>
      <c r="P1" s="51" t="s">
        <v>74</v>
      </c>
      <c r="Q1" s="126" t="s">
        <v>165</v>
      </c>
      <c r="R1" s="127"/>
      <c r="S1" s="127"/>
      <c r="T1" s="127"/>
      <c r="U1" s="127"/>
      <c r="V1" s="127"/>
    </row>
    <row r="2" spans="1:23" ht="58">
      <c r="A2" s="26"/>
      <c r="B2" s="99" t="s">
        <v>84</v>
      </c>
      <c r="C2" s="10" t="s">
        <v>2</v>
      </c>
      <c r="D2" s="10" t="s">
        <v>3</v>
      </c>
      <c r="E2" s="10" t="s">
        <v>13</v>
      </c>
      <c r="F2" s="10" t="s">
        <v>27</v>
      </c>
      <c r="G2" s="10" t="s">
        <v>7</v>
      </c>
      <c r="H2" s="10" t="s">
        <v>6</v>
      </c>
      <c r="I2" s="10" t="s">
        <v>69</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71" t="s">
        <v>154</v>
      </c>
      <c r="R2" s="116" t="s">
        <v>155</v>
      </c>
      <c r="S2" s="116" t="s">
        <v>156</v>
      </c>
      <c r="T2" s="116" t="s">
        <v>157</v>
      </c>
      <c r="U2" s="116" t="s">
        <v>158</v>
      </c>
      <c r="V2" s="117" t="s">
        <v>47</v>
      </c>
      <c r="W2" s="70" t="s">
        <v>168</v>
      </c>
    </row>
    <row r="3" spans="1:23" ht="29">
      <c r="A3" s="93">
        <v>1</v>
      </c>
      <c r="B3" s="92" t="s">
        <v>133</v>
      </c>
      <c r="C3" s="17"/>
      <c r="D3" s="100" t="s">
        <v>5</v>
      </c>
      <c r="E3" s="100" t="s">
        <v>5</v>
      </c>
      <c r="F3" s="100" t="s">
        <v>5</v>
      </c>
      <c r="G3" s="100" t="s">
        <v>5</v>
      </c>
      <c r="H3" s="11"/>
      <c r="I3" s="6"/>
      <c r="J3" s="6"/>
      <c r="K3" s="6"/>
      <c r="L3" s="6"/>
      <c r="M3" s="6"/>
      <c r="N3" s="6"/>
      <c r="O3" s="6"/>
      <c r="P3" s="52" t="str">
        <f>IF(COUNTA(J3:O3)&gt;=1,"x","")</f>
        <v/>
      </c>
      <c r="Q3" s="6"/>
      <c r="R3" s="6"/>
      <c r="S3" s="6"/>
      <c r="T3" s="6"/>
      <c r="U3" s="6"/>
      <c r="V3" s="6"/>
      <c r="W3" s="131"/>
    </row>
    <row r="4" spans="1:23" ht="29">
      <c r="A4" s="45">
        <v>2</v>
      </c>
      <c r="B4" s="95" t="s">
        <v>220</v>
      </c>
      <c r="C4" s="6"/>
      <c r="D4" s="7" t="s">
        <v>5</v>
      </c>
      <c r="E4" s="7" t="s">
        <v>5</v>
      </c>
      <c r="F4" s="7" t="s">
        <v>5</v>
      </c>
      <c r="G4" s="7" t="s">
        <v>5</v>
      </c>
      <c r="H4" s="6"/>
      <c r="I4" s="6"/>
      <c r="J4" s="6"/>
      <c r="K4" s="6"/>
      <c r="L4" s="6"/>
      <c r="M4" s="6"/>
      <c r="N4" s="6"/>
      <c r="O4" s="6"/>
      <c r="P4" s="52" t="str">
        <f t="shared" ref="P4:P11" si="0">IF(COUNTA(J4:O4)&gt;=1,"x","")</f>
        <v/>
      </c>
      <c r="Q4" s="6"/>
      <c r="R4" s="6"/>
      <c r="S4" s="6"/>
      <c r="T4" s="6"/>
      <c r="U4" s="6"/>
      <c r="V4" s="6"/>
      <c r="W4" s="131"/>
    </row>
    <row r="5" spans="1:23" ht="43.5">
      <c r="A5" s="45">
        <v>3</v>
      </c>
      <c r="B5" s="95" t="s">
        <v>135</v>
      </c>
      <c r="C5" s="6"/>
      <c r="D5" s="7" t="s">
        <v>5</v>
      </c>
      <c r="E5" s="7" t="s">
        <v>5</v>
      </c>
      <c r="F5" s="7" t="s">
        <v>5</v>
      </c>
      <c r="G5" s="6"/>
      <c r="H5" s="6"/>
      <c r="I5" s="6"/>
      <c r="J5" s="6"/>
      <c r="K5" s="6"/>
      <c r="L5" s="6"/>
      <c r="M5" s="6"/>
      <c r="N5" s="6"/>
      <c r="O5" s="6"/>
      <c r="P5" s="52" t="str">
        <f t="shared" si="0"/>
        <v/>
      </c>
      <c r="Q5" s="6"/>
      <c r="R5" s="6"/>
      <c r="S5" s="6"/>
      <c r="T5" s="6"/>
      <c r="U5" s="6"/>
      <c r="V5" s="6"/>
      <c r="W5" s="131"/>
    </row>
    <row r="6" spans="1:23" ht="56">
      <c r="A6" s="93">
        <v>4</v>
      </c>
      <c r="B6" s="101" t="s">
        <v>221</v>
      </c>
      <c r="C6" s="6"/>
      <c r="D6" s="7" t="s">
        <v>5</v>
      </c>
      <c r="E6" s="7" t="s">
        <v>5</v>
      </c>
      <c r="F6" s="7" t="s">
        <v>5</v>
      </c>
      <c r="G6" s="6"/>
      <c r="H6" s="6"/>
      <c r="I6" s="6"/>
      <c r="J6" s="6"/>
      <c r="K6" s="6"/>
      <c r="L6" s="6"/>
      <c r="M6" s="6"/>
      <c r="N6" s="6"/>
      <c r="O6" s="6"/>
      <c r="P6" s="52" t="str">
        <f t="shared" si="0"/>
        <v/>
      </c>
      <c r="Q6" s="6"/>
      <c r="R6" s="6"/>
      <c r="S6" s="6"/>
      <c r="T6" s="6"/>
      <c r="U6" s="6"/>
      <c r="V6" s="6"/>
      <c r="W6" s="131"/>
    </row>
    <row r="7" spans="1:23" ht="29">
      <c r="A7" s="45">
        <v>5</v>
      </c>
      <c r="B7" s="95" t="s">
        <v>222</v>
      </c>
      <c r="C7" s="6"/>
      <c r="D7" s="7" t="s">
        <v>5</v>
      </c>
      <c r="E7" s="7" t="s">
        <v>5</v>
      </c>
      <c r="F7" s="7" t="s">
        <v>5</v>
      </c>
      <c r="G7" s="7" t="s">
        <v>5</v>
      </c>
      <c r="H7" s="6"/>
      <c r="I7" s="6"/>
      <c r="J7" s="6"/>
      <c r="K7" s="6"/>
      <c r="L7" s="6"/>
      <c r="M7" s="6"/>
      <c r="N7" s="6"/>
      <c r="O7" s="6"/>
      <c r="P7" s="52" t="str">
        <f t="shared" si="0"/>
        <v/>
      </c>
      <c r="Q7" s="6"/>
      <c r="R7" s="6"/>
      <c r="S7" s="6"/>
      <c r="T7" s="6"/>
      <c r="U7" s="6"/>
      <c r="V7" s="6"/>
      <c r="W7" s="131"/>
    </row>
    <row r="8" spans="1:23" ht="43.5">
      <c r="A8" s="45">
        <v>6</v>
      </c>
      <c r="B8" s="95" t="s">
        <v>19</v>
      </c>
      <c r="C8" s="13"/>
      <c r="D8" s="7" t="s">
        <v>5</v>
      </c>
      <c r="E8" s="7" t="s">
        <v>5</v>
      </c>
      <c r="F8" s="7" t="s">
        <v>5</v>
      </c>
      <c r="G8" s="7" t="s">
        <v>5</v>
      </c>
      <c r="H8" s="6"/>
      <c r="I8" s="6"/>
      <c r="J8" s="6"/>
      <c r="K8" s="6"/>
      <c r="L8" s="6"/>
      <c r="M8" s="6"/>
      <c r="N8" s="6"/>
      <c r="O8" s="6"/>
      <c r="P8" s="52" t="str">
        <f t="shared" si="0"/>
        <v/>
      </c>
      <c r="Q8" s="6"/>
      <c r="R8" s="6"/>
      <c r="S8" s="6"/>
      <c r="T8" s="6"/>
      <c r="U8" s="6"/>
      <c r="V8" s="6"/>
      <c r="W8" s="131"/>
    </row>
    <row r="9" spans="1:23" ht="43.5">
      <c r="A9" s="93">
        <v>7</v>
      </c>
      <c r="B9" s="95" t="s">
        <v>134</v>
      </c>
      <c r="C9" s="6"/>
      <c r="D9" s="6"/>
      <c r="E9" s="7" t="s">
        <v>5</v>
      </c>
      <c r="F9" s="7" t="s">
        <v>5</v>
      </c>
      <c r="G9" s="6"/>
      <c r="H9" s="6"/>
      <c r="I9" s="6"/>
      <c r="J9" s="6"/>
      <c r="K9" s="6"/>
      <c r="L9" s="6"/>
      <c r="M9" s="6"/>
      <c r="N9" s="6"/>
      <c r="O9" s="6"/>
      <c r="P9" s="52" t="str">
        <f t="shared" si="0"/>
        <v/>
      </c>
      <c r="Q9" s="6"/>
      <c r="R9" s="6"/>
      <c r="S9" s="6"/>
      <c r="T9" s="6"/>
      <c r="U9" s="6"/>
      <c r="V9" s="6"/>
      <c r="W9" s="131"/>
    </row>
    <row r="10" spans="1:23" ht="43.5">
      <c r="A10" s="45">
        <v>8</v>
      </c>
      <c r="B10" s="102" t="s">
        <v>121</v>
      </c>
      <c r="C10" s="103"/>
      <c r="D10" s="7" t="s">
        <v>5</v>
      </c>
      <c r="E10" s="7" t="s">
        <v>5</v>
      </c>
      <c r="F10" s="7" t="s">
        <v>5</v>
      </c>
      <c r="G10" s="7" t="s">
        <v>5</v>
      </c>
      <c r="H10" s="104"/>
      <c r="I10" s="6"/>
      <c r="J10" s="6"/>
      <c r="K10" s="6"/>
      <c r="L10" s="6"/>
      <c r="M10" s="6"/>
      <c r="N10" s="6"/>
      <c r="O10" s="6"/>
      <c r="P10" s="52" t="str">
        <f t="shared" si="0"/>
        <v/>
      </c>
      <c r="Q10" s="6"/>
      <c r="R10" s="6"/>
      <c r="S10" s="6"/>
      <c r="T10" s="6"/>
      <c r="U10" s="6"/>
      <c r="V10" s="6"/>
      <c r="W10" s="131"/>
    </row>
    <row r="11" spans="1:23" ht="43.5">
      <c r="A11" s="45">
        <v>9</v>
      </c>
      <c r="B11" s="95" t="s">
        <v>20</v>
      </c>
      <c r="C11" s="4"/>
      <c r="D11" s="7" t="s">
        <v>5</v>
      </c>
      <c r="E11" s="7" t="s">
        <v>5</v>
      </c>
      <c r="F11" s="7" t="s">
        <v>5</v>
      </c>
      <c r="G11" s="7" t="s">
        <v>5</v>
      </c>
      <c r="H11" s="4"/>
      <c r="I11" s="6"/>
      <c r="J11" s="6"/>
      <c r="K11" s="6"/>
      <c r="L11" s="6"/>
      <c r="M11" s="6"/>
      <c r="N11" s="6"/>
      <c r="O11" s="6"/>
      <c r="P11" s="52" t="str">
        <f t="shared" si="0"/>
        <v/>
      </c>
      <c r="Q11" s="6"/>
      <c r="R11" s="6"/>
      <c r="S11" s="6"/>
      <c r="T11" s="6"/>
      <c r="U11" s="6"/>
      <c r="V11" s="6"/>
      <c r="W11" s="131"/>
    </row>
    <row r="12" spans="1:23" ht="29">
      <c r="A12" s="93">
        <v>10</v>
      </c>
      <c r="B12" s="95" t="s">
        <v>223</v>
      </c>
      <c r="C12" s="6"/>
      <c r="D12" s="7" t="s">
        <v>5</v>
      </c>
      <c r="E12" s="7" t="s">
        <v>5</v>
      </c>
      <c r="F12" s="7" t="s">
        <v>5</v>
      </c>
      <c r="G12" s="6"/>
      <c r="H12" s="6"/>
      <c r="I12" s="6"/>
      <c r="J12" s="6"/>
      <c r="K12" s="6"/>
      <c r="L12" s="6"/>
      <c r="M12" s="6"/>
      <c r="N12" s="6"/>
      <c r="O12" s="6"/>
      <c r="P12" s="52" t="str">
        <f t="shared" ref="P12:P15" si="1">IF(COUNTA(J12:O12)&gt;=1,"x","")</f>
        <v/>
      </c>
      <c r="Q12" s="6"/>
      <c r="R12" s="6"/>
      <c r="S12" s="6"/>
      <c r="T12" s="6"/>
      <c r="U12" s="6"/>
      <c r="V12" s="6"/>
      <c r="W12" s="131"/>
    </row>
    <row r="13" spans="1:23" ht="29">
      <c r="A13" s="45">
        <v>11</v>
      </c>
      <c r="B13" s="95" t="s">
        <v>224</v>
      </c>
      <c r="C13" s="6"/>
      <c r="D13" s="6"/>
      <c r="E13" s="85" t="s">
        <v>5</v>
      </c>
      <c r="F13" s="6"/>
      <c r="G13" s="85" t="s">
        <v>5</v>
      </c>
      <c r="H13" s="6"/>
      <c r="I13" s="6"/>
      <c r="J13" s="6"/>
      <c r="K13" s="6"/>
      <c r="L13" s="6"/>
      <c r="M13" s="6"/>
      <c r="N13" s="6"/>
      <c r="O13" s="6"/>
      <c r="P13" s="52" t="str">
        <f t="shared" si="1"/>
        <v/>
      </c>
      <c r="Q13" s="6"/>
      <c r="R13" s="6"/>
      <c r="S13" s="6"/>
      <c r="T13" s="6"/>
      <c r="U13" s="6"/>
      <c r="V13" s="6"/>
      <c r="W13" s="131"/>
    </row>
    <row r="14" spans="1:23" ht="28">
      <c r="A14" s="45">
        <v>12</v>
      </c>
      <c r="B14" s="101" t="s">
        <v>225</v>
      </c>
      <c r="C14" s="6"/>
      <c r="D14" s="85" t="s">
        <v>5</v>
      </c>
      <c r="E14" s="85" t="s">
        <v>5</v>
      </c>
      <c r="F14" s="6"/>
      <c r="G14" s="6"/>
      <c r="H14" s="6"/>
      <c r="I14" s="6"/>
      <c r="J14" s="6"/>
      <c r="K14" s="6"/>
      <c r="L14" s="6"/>
      <c r="M14" s="6"/>
      <c r="N14" s="6"/>
      <c r="O14" s="6"/>
      <c r="P14" s="52" t="str">
        <f t="shared" si="1"/>
        <v/>
      </c>
      <c r="Q14" s="6"/>
      <c r="R14" s="6"/>
      <c r="S14" s="6"/>
      <c r="T14" s="6"/>
      <c r="U14" s="6"/>
      <c r="V14" s="6"/>
      <c r="W14" s="131"/>
    </row>
    <row r="15" spans="1:23" ht="29">
      <c r="A15" s="45">
        <v>13</v>
      </c>
      <c r="B15" s="95" t="s">
        <v>226</v>
      </c>
      <c r="C15" s="6"/>
      <c r="D15" s="6"/>
      <c r="E15" s="85" t="s">
        <v>5</v>
      </c>
      <c r="F15" s="6"/>
      <c r="G15" s="6"/>
      <c r="H15" s="6"/>
      <c r="I15" s="6"/>
      <c r="J15" s="6"/>
      <c r="K15" s="6"/>
      <c r="L15" s="6"/>
      <c r="M15" s="6"/>
      <c r="N15" s="6"/>
      <c r="O15" s="6"/>
      <c r="P15" s="52" t="str">
        <f t="shared" si="1"/>
        <v/>
      </c>
      <c r="Q15" s="6"/>
      <c r="R15" s="6"/>
      <c r="S15" s="6"/>
      <c r="T15" s="6"/>
      <c r="U15" s="6"/>
      <c r="V15" s="6"/>
      <c r="W15" s="131"/>
    </row>
  </sheetData>
  <autoFilter ref="A2:V2" xr:uid="{59A0C455-4585-BC4D-8D34-499122CD237F}"/>
  <mergeCells count="4">
    <mergeCell ref="J1:O1"/>
    <mergeCell ref="Q1:V1"/>
    <mergeCell ref="C1:I1"/>
    <mergeCell ref="W3:W15"/>
  </mergeCells>
  <pageMargins left="0.59" right="0.48347222222222225" top="0.75" bottom="0.75" header="0.3" footer="0.3"/>
  <pageSetup paperSize="9" orientation="landscape" horizontalDpi="360" verticalDpi="360" r:id="rId1"/>
  <headerFooter>
    <oddHeader xml:space="preserve">&amp;RIepirkumu profesionālo kompetenču novērtēšanas anketa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8"/>
  <sheetViews>
    <sheetView zoomScale="80" zoomScaleNormal="80" zoomScalePageLayoutView="90" workbookViewId="0">
      <pane xSplit="2" ySplit="2" topLeftCell="C11" activePane="bottomRight" state="frozen"/>
      <selection pane="topRight" activeCell="C1" sqref="C1"/>
      <selection pane="bottomLeft" activeCell="A3" sqref="A3"/>
      <selection pane="bottomRight" activeCell="B16" sqref="B16"/>
    </sheetView>
  </sheetViews>
  <sheetFormatPr defaultColWidth="8.7265625" defaultRowHeight="14.5"/>
  <cols>
    <col min="1" max="1" width="3.1796875" style="3" bestFit="1" customWidth="1"/>
    <col min="2" max="2" width="61.7265625" style="3" customWidth="1"/>
    <col min="3" max="4" width="9.7265625" customWidth="1"/>
    <col min="5" max="5" width="12.7265625" customWidth="1"/>
    <col min="6" max="6" width="10.1796875" customWidth="1"/>
    <col min="7" max="7" width="11.453125" customWidth="1"/>
    <col min="8" max="8" width="9.1796875" customWidth="1"/>
    <col min="9" max="9" width="9.7265625" customWidth="1"/>
    <col min="10" max="22" width="13.1796875" customWidth="1"/>
    <col min="23" max="23" width="51.7265625" customWidth="1"/>
  </cols>
  <sheetData>
    <row r="1" spans="1:23" ht="31.15" customHeight="1">
      <c r="A1" s="26"/>
      <c r="B1" s="34"/>
      <c r="C1" s="134" t="s">
        <v>41</v>
      </c>
      <c r="D1" s="135"/>
      <c r="E1" s="135"/>
      <c r="F1" s="135"/>
      <c r="G1" s="135"/>
      <c r="H1" s="135"/>
      <c r="I1" s="135"/>
      <c r="J1" s="132" t="s">
        <v>42</v>
      </c>
      <c r="K1" s="133"/>
      <c r="L1" s="133"/>
      <c r="M1" s="133"/>
      <c r="N1" s="133"/>
      <c r="O1" s="133"/>
      <c r="P1" s="51" t="s">
        <v>74</v>
      </c>
      <c r="Q1" s="126" t="s">
        <v>165</v>
      </c>
      <c r="R1" s="127"/>
      <c r="S1" s="127"/>
      <c r="T1" s="127"/>
      <c r="U1" s="127"/>
      <c r="V1" s="127"/>
    </row>
    <row r="2" spans="1:23" ht="58">
      <c r="A2" s="26"/>
      <c r="B2" s="105" t="s">
        <v>85</v>
      </c>
      <c r="C2" s="10" t="s">
        <v>2</v>
      </c>
      <c r="D2" s="10" t="s">
        <v>3</v>
      </c>
      <c r="E2" s="10" t="s">
        <v>13</v>
      </c>
      <c r="F2" s="10" t="s">
        <v>4</v>
      </c>
      <c r="G2" s="10" t="s">
        <v>7</v>
      </c>
      <c r="H2" s="89" t="s">
        <v>28</v>
      </c>
      <c r="I2" s="10" t="s">
        <v>69</v>
      </c>
      <c r="J2" s="25" t="str">
        <f>'1.komp.'!J2</f>
        <v>Iepirkuma komisijas sekretārs</v>
      </c>
      <c r="K2" s="25" t="str">
        <f>'1.komp.'!K2</f>
        <v>Iepirkuma komisijas loceklis</v>
      </c>
      <c r="L2" s="25" t="str">
        <f>'1.komp.'!L2</f>
        <v>Iepirkuma komisijas priekšsēdētājs</v>
      </c>
      <c r="M2" s="10" t="str">
        <f>'1.komp.'!M2</f>
        <v>Loma/ amats 3</v>
      </c>
      <c r="N2" s="10" t="str">
        <f>'1.komp.'!N2</f>
        <v>Loma/ amats 4</v>
      </c>
      <c r="O2" s="10" t="str">
        <f>'1.komp.'!O2</f>
        <v>Loma/ amats 5</v>
      </c>
      <c r="P2" s="58" t="str">
        <f>IF(COUNTA(Anketa_sākums!B8)=1,Anketa_sākums!B8,"")</f>
        <v/>
      </c>
      <c r="Q2" s="108" t="s">
        <v>154</v>
      </c>
      <c r="R2" s="71" t="s">
        <v>155</v>
      </c>
      <c r="S2" s="116" t="s">
        <v>156</v>
      </c>
      <c r="T2" s="116" t="s">
        <v>157</v>
      </c>
      <c r="U2" s="116" t="s">
        <v>158</v>
      </c>
      <c r="V2" s="117" t="s">
        <v>47</v>
      </c>
      <c r="W2" s="70" t="s">
        <v>169</v>
      </c>
    </row>
    <row r="3" spans="1:23" s="20" customFormat="1" ht="50.5" customHeight="1">
      <c r="A3" s="106">
        <v>1</v>
      </c>
      <c r="B3" s="90" t="s">
        <v>38</v>
      </c>
      <c r="C3" s="19"/>
      <c r="D3" s="19"/>
      <c r="E3" s="19"/>
      <c r="F3" s="19"/>
      <c r="G3" s="7" t="s">
        <v>5</v>
      </c>
      <c r="H3" s="7" t="s">
        <v>5</v>
      </c>
      <c r="I3" s="6"/>
      <c r="J3" s="6"/>
      <c r="K3" s="6"/>
      <c r="L3" s="6"/>
      <c r="M3" s="6"/>
      <c r="N3" s="6"/>
      <c r="O3" s="6"/>
      <c r="P3" s="52" t="str">
        <f>IF(COUNTA(J3:O3)&gt;=1,"x","")</f>
        <v/>
      </c>
      <c r="Q3" s="6"/>
      <c r="R3" s="6"/>
      <c r="S3" s="6"/>
      <c r="T3" s="6"/>
      <c r="U3" s="6"/>
      <c r="V3" s="6"/>
      <c r="W3" s="131"/>
    </row>
    <row r="4" spans="1:23" s="20" customFormat="1" ht="29">
      <c r="A4" s="106">
        <v>2</v>
      </c>
      <c r="B4" s="90" t="s">
        <v>40</v>
      </c>
      <c r="C4" s="19"/>
      <c r="D4" s="19"/>
      <c r="E4" s="19"/>
      <c r="F4" s="19"/>
      <c r="G4" s="7" t="s">
        <v>5</v>
      </c>
      <c r="H4" s="7" t="s">
        <v>5</v>
      </c>
      <c r="I4" s="6"/>
      <c r="J4" s="6"/>
      <c r="K4" s="6"/>
      <c r="L4" s="6"/>
      <c r="M4" s="6"/>
      <c r="N4" s="6"/>
      <c r="O4" s="6"/>
      <c r="P4" s="52" t="str">
        <f t="shared" ref="P4:P14" si="0">IF(COUNTA(J4:O4)&gt;=1,"x","")</f>
        <v/>
      </c>
      <c r="Q4" s="6"/>
      <c r="R4" s="6"/>
      <c r="S4" s="6"/>
      <c r="T4" s="6"/>
      <c r="U4" s="6"/>
      <c r="V4" s="6"/>
      <c r="W4" s="131"/>
    </row>
    <row r="5" spans="1:23" ht="57.65" customHeight="1">
      <c r="A5" s="45">
        <v>3</v>
      </c>
      <c r="B5" s="95" t="s">
        <v>118</v>
      </c>
      <c r="C5" s="4"/>
      <c r="D5" s="6"/>
      <c r="E5" s="6"/>
      <c r="F5" s="6"/>
      <c r="G5" s="7" t="s">
        <v>5</v>
      </c>
      <c r="H5" s="6"/>
      <c r="I5" s="6"/>
      <c r="J5" s="6"/>
      <c r="K5" s="6"/>
      <c r="L5" s="6"/>
      <c r="M5" s="6"/>
      <c r="N5" s="6"/>
      <c r="O5" s="6"/>
      <c r="P5" s="52" t="str">
        <f t="shared" si="0"/>
        <v/>
      </c>
      <c r="Q5" s="6"/>
      <c r="R5" s="6"/>
      <c r="S5" s="6"/>
      <c r="T5" s="6"/>
      <c r="U5" s="6"/>
      <c r="V5" s="6"/>
      <c r="W5" s="131"/>
    </row>
    <row r="6" spans="1:23" ht="43.5">
      <c r="A6" s="45">
        <v>4</v>
      </c>
      <c r="B6" s="95" t="s">
        <v>136</v>
      </c>
      <c r="C6" s="4"/>
      <c r="D6" s="6"/>
      <c r="E6" s="6"/>
      <c r="F6" s="6"/>
      <c r="G6" s="7" t="s">
        <v>5</v>
      </c>
      <c r="H6" s="6"/>
      <c r="I6" s="6"/>
      <c r="J6" s="6"/>
      <c r="K6" s="6"/>
      <c r="L6" s="6"/>
      <c r="M6" s="6"/>
      <c r="N6" s="6"/>
      <c r="O6" s="6"/>
      <c r="P6" s="52" t="str">
        <f t="shared" si="0"/>
        <v/>
      </c>
      <c r="Q6" s="6"/>
      <c r="R6" s="6"/>
      <c r="S6" s="6"/>
      <c r="T6" s="6"/>
      <c r="U6" s="6"/>
      <c r="V6" s="6"/>
      <c r="W6" s="131"/>
    </row>
    <row r="7" spans="1:23" ht="43.5">
      <c r="A7" s="45">
        <v>5</v>
      </c>
      <c r="B7" s="95" t="s">
        <v>1</v>
      </c>
      <c r="C7" s="4"/>
      <c r="D7" s="6"/>
      <c r="E7" s="6"/>
      <c r="F7" s="6"/>
      <c r="G7" s="7" t="s">
        <v>5</v>
      </c>
      <c r="H7" s="6"/>
      <c r="I7" s="7" t="s">
        <v>5</v>
      </c>
      <c r="J7" s="6"/>
      <c r="K7" s="6"/>
      <c r="L7" s="6"/>
      <c r="M7" s="6"/>
      <c r="N7" s="6"/>
      <c r="O7" s="6"/>
      <c r="P7" s="52" t="str">
        <f t="shared" si="0"/>
        <v/>
      </c>
      <c r="Q7" s="6"/>
      <c r="R7" s="6"/>
      <c r="S7" s="6"/>
      <c r="T7" s="6"/>
      <c r="U7" s="6"/>
      <c r="V7" s="6"/>
      <c r="W7" s="131"/>
    </row>
    <row r="8" spans="1:23" ht="43.5">
      <c r="A8" s="106">
        <v>6</v>
      </c>
      <c r="B8" s="95" t="s">
        <v>137</v>
      </c>
      <c r="C8" s="4"/>
      <c r="D8" s="6"/>
      <c r="E8" s="6"/>
      <c r="F8" s="6"/>
      <c r="G8" s="7" t="s">
        <v>5</v>
      </c>
      <c r="H8" s="6"/>
      <c r="I8" s="6"/>
      <c r="J8" s="6"/>
      <c r="K8" s="6"/>
      <c r="L8" s="6"/>
      <c r="M8" s="6"/>
      <c r="N8" s="6"/>
      <c r="O8" s="6"/>
      <c r="P8" s="52" t="str">
        <f t="shared" si="0"/>
        <v/>
      </c>
      <c r="Q8" s="6"/>
      <c r="R8" s="6"/>
      <c r="S8" s="6"/>
      <c r="T8" s="6"/>
      <c r="U8" s="6"/>
      <c r="V8" s="6"/>
      <c r="W8" s="131"/>
    </row>
    <row r="9" spans="1:23">
      <c r="A9" s="106">
        <v>7</v>
      </c>
      <c r="B9" s="96" t="s">
        <v>32</v>
      </c>
      <c r="C9" s="4"/>
      <c r="D9" s="6"/>
      <c r="E9" s="6"/>
      <c r="F9" s="6"/>
      <c r="G9" s="7" t="s">
        <v>5</v>
      </c>
      <c r="H9" s="6"/>
      <c r="I9" s="6"/>
      <c r="J9" s="6"/>
      <c r="K9" s="6"/>
      <c r="L9" s="6"/>
      <c r="M9" s="6"/>
      <c r="N9" s="6"/>
      <c r="O9" s="6"/>
      <c r="P9" s="52" t="str">
        <f t="shared" si="0"/>
        <v/>
      </c>
      <c r="Q9" s="6"/>
      <c r="R9" s="6"/>
      <c r="S9" s="6"/>
      <c r="T9" s="6"/>
      <c r="U9" s="6"/>
      <c r="V9" s="6"/>
      <c r="W9" s="131"/>
    </row>
    <row r="10" spans="1:23" ht="58.15" customHeight="1">
      <c r="A10" s="45">
        <v>8</v>
      </c>
      <c r="B10" s="124" t="s">
        <v>241</v>
      </c>
      <c r="C10" s="4"/>
      <c r="D10" s="6"/>
      <c r="E10" s="6"/>
      <c r="F10" s="6"/>
      <c r="G10" s="7" t="s">
        <v>5</v>
      </c>
      <c r="H10" s="6"/>
      <c r="I10" s="6"/>
      <c r="J10" s="6"/>
      <c r="K10" s="6"/>
      <c r="L10" s="6"/>
      <c r="M10" s="6"/>
      <c r="N10" s="6"/>
      <c r="O10" s="6"/>
      <c r="P10" s="52" t="str">
        <f t="shared" si="0"/>
        <v/>
      </c>
      <c r="Q10" s="6"/>
      <c r="R10" s="6"/>
      <c r="S10" s="6"/>
      <c r="T10" s="6"/>
      <c r="U10" s="6"/>
      <c r="V10" s="6"/>
      <c r="W10" s="131"/>
    </row>
    <row r="11" spans="1:23" ht="43.5">
      <c r="A11" s="45">
        <v>9</v>
      </c>
      <c r="B11" s="124" t="s">
        <v>242</v>
      </c>
      <c r="C11" s="4"/>
      <c r="D11" s="6"/>
      <c r="E11" s="6"/>
      <c r="F11" s="6"/>
      <c r="G11" s="7" t="s">
        <v>5</v>
      </c>
      <c r="H11" s="6"/>
      <c r="I11" s="6"/>
      <c r="J11" s="6"/>
      <c r="K11" s="6"/>
      <c r="L11" s="6"/>
      <c r="M11" s="6"/>
      <c r="N11" s="6"/>
      <c r="O11" s="6"/>
      <c r="P11" s="52" t="str">
        <f t="shared" si="0"/>
        <v/>
      </c>
      <c r="Q11" s="6"/>
      <c r="R11" s="6"/>
      <c r="S11" s="6"/>
      <c r="T11" s="6"/>
      <c r="U11" s="6"/>
      <c r="V11" s="6"/>
      <c r="W11" s="131"/>
    </row>
    <row r="12" spans="1:23" ht="43.5">
      <c r="A12" s="45">
        <v>10</v>
      </c>
      <c r="B12" s="94" t="s">
        <v>227</v>
      </c>
      <c r="C12" s="4"/>
      <c r="D12" s="6"/>
      <c r="E12" s="6"/>
      <c r="F12" s="6"/>
      <c r="G12" s="7" t="s">
        <v>5</v>
      </c>
      <c r="H12" s="6"/>
      <c r="I12" s="7" t="s">
        <v>5</v>
      </c>
      <c r="J12" s="6"/>
      <c r="K12" s="6"/>
      <c r="L12" s="6"/>
      <c r="M12" s="6"/>
      <c r="N12" s="6"/>
      <c r="O12" s="6"/>
      <c r="P12" s="52" t="str">
        <f t="shared" si="0"/>
        <v/>
      </c>
      <c r="Q12" s="6"/>
      <c r="R12" s="6"/>
      <c r="S12" s="6"/>
      <c r="T12" s="6"/>
      <c r="U12" s="6"/>
      <c r="V12" s="6"/>
      <c r="W12" s="131"/>
    </row>
    <row r="13" spans="1:23" ht="58">
      <c r="A13" s="45">
        <v>11</v>
      </c>
      <c r="B13" s="94" t="s">
        <v>243</v>
      </c>
      <c r="C13" s="4"/>
      <c r="D13" s="6"/>
      <c r="E13" s="6"/>
      <c r="F13" s="7" t="s">
        <v>5</v>
      </c>
      <c r="G13" s="7" t="s">
        <v>5</v>
      </c>
      <c r="H13" s="6"/>
      <c r="I13" s="7" t="s">
        <v>5</v>
      </c>
      <c r="J13" s="6"/>
      <c r="K13" s="6"/>
      <c r="L13" s="6"/>
      <c r="M13" s="6"/>
      <c r="N13" s="6"/>
      <c r="O13" s="6"/>
      <c r="P13" s="52" t="str">
        <f t="shared" si="0"/>
        <v/>
      </c>
      <c r="Q13" s="6"/>
      <c r="R13" s="6"/>
      <c r="S13" s="6"/>
      <c r="T13" s="6"/>
      <c r="U13" s="6"/>
      <c r="V13" s="6"/>
      <c r="W13" s="131"/>
    </row>
    <row r="14" spans="1:23" ht="58">
      <c r="A14" s="106">
        <v>12</v>
      </c>
      <c r="B14" s="94" t="s">
        <v>228</v>
      </c>
      <c r="C14" s="4"/>
      <c r="D14" s="6"/>
      <c r="E14" s="6"/>
      <c r="F14" s="6"/>
      <c r="G14" s="7" t="s">
        <v>5</v>
      </c>
      <c r="H14" s="7" t="s">
        <v>5</v>
      </c>
      <c r="I14" s="7" t="s">
        <v>5</v>
      </c>
      <c r="J14" s="6"/>
      <c r="K14" s="6"/>
      <c r="L14" s="6"/>
      <c r="M14" s="6"/>
      <c r="N14" s="6"/>
      <c r="O14" s="6"/>
      <c r="P14" s="52" t="str">
        <f t="shared" si="0"/>
        <v/>
      </c>
      <c r="Q14" s="6"/>
      <c r="R14" s="6"/>
      <c r="S14" s="6"/>
      <c r="T14" s="6"/>
      <c r="U14" s="6"/>
      <c r="V14" s="6"/>
      <c r="W14" s="131"/>
    </row>
    <row r="15" spans="1:23" ht="58">
      <c r="A15" s="106">
        <v>13</v>
      </c>
      <c r="B15" s="94" t="s">
        <v>174</v>
      </c>
      <c r="C15" s="4"/>
      <c r="D15" s="6"/>
      <c r="E15" s="6"/>
      <c r="F15" s="6"/>
      <c r="G15" s="7" t="s">
        <v>5</v>
      </c>
      <c r="H15" s="7" t="s">
        <v>5</v>
      </c>
      <c r="I15" s="7" t="s">
        <v>5</v>
      </c>
      <c r="J15" s="6"/>
      <c r="K15" s="6"/>
      <c r="L15" s="6"/>
      <c r="M15" s="6"/>
      <c r="N15" s="6"/>
      <c r="O15" s="6"/>
      <c r="P15" s="52" t="str">
        <f t="shared" ref="P15:P17" si="1">IF(COUNTA(J15:O15)&gt;=1,"x","")</f>
        <v/>
      </c>
      <c r="Q15" s="6"/>
      <c r="R15" s="6"/>
      <c r="S15" s="6"/>
      <c r="T15" s="6"/>
      <c r="U15" s="6"/>
      <c r="V15" s="6"/>
      <c r="W15" s="131"/>
    </row>
    <row r="16" spans="1:23" ht="29">
      <c r="A16" s="45">
        <v>14</v>
      </c>
      <c r="B16" s="94" t="s">
        <v>138</v>
      </c>
      <c r="C16" s="4"/>
      <c r="D16" s="6"/>
      <c r="E16" s="6"/>
      <c r="F16" s="6"/>
      <c r="G16" s="7" t="s">
        <v>5</v>
      </c>
      <c r="H16" s="7" t="s">
        <v>5</v>
      </c>
      <c r="I16" s="6"/>
      <c r="J16" s="6"/>
      <c r="K16" s="6"/>
      <c r="L16" s="6"/>
      <c r="M16" s="6"/>
      <c r="N16" s="6"/>
      <c r="O16" s="6"/>
      <c r="P16" s="52" t="str">
        <f t="shared" si="1"/>
        <v/>
      </c>
      <c r="Q16" s="6"/>
      <c r="R16" s="6"/>
      <c r="S16" s="6"/>
      <c r="T16" s="6"/>
      <c r="U16" s="6"/>
      <c r="V16" s="6"/>
      <c r="W16" s="131"/>
    </row>
    <row r="17" spans="1:23" ht="43.5">
      <c r="A17" s="45">
        <v>15</v>
      </c>
      <c r="B17" s="94" t="s">
        <v>244</v>
      </c>
      <c r="C17" s="4"/>
      <c r="D17" s="4"/>
      <c r="E17" s="4"/>
      <c r="F17" s="4"/>
      <c r="G17" s="7" t="s">
        <v>5</v>
      </c>
      <c r="H17" s="7" t="s">
        <v>5</v>
      </c>
      <c r="I17" s="7" t="s">
        <v>5</v>
      </c>
      <c r="J17" s="4"/>
      <c r="K17" s="4"/>
      <c r="L17" s="4"/>
      <c r="M17" s="4"/>
      <c r="N17" s="4"/>
      <c r="O17" s="4"/>
      <c r="P17" s="52" t="str">
        <f t="shared" si="1"/>
        <v/>
      </c>
      <c r="Q17" s="4"/>
      <c r="R17" s="4"/>
      <c r="S17" s="4"/>
      <c r="T17" s="4"/>
      <c r="U17" s="4"/>
      <c r="V17" s="4"/>
      <c r="W17" s="131"/>
    </row>
    <row r="18" spans="1:23">
      <c r="B18" s="125"/>
    </row>
  </sheetData>
  <autoFilter ref="A2:V16" xr:uid="{D01A723B-AAC3-E940-905D-EE6488D4934C}"/>
  <mergeCells count="4">
    <mergeCell ref="J1:O1"/>
    <mergeCell ref="Q1:V1"/>
    <mergeCell ref="W3:W17"/>
    <mergeCell ref="C1:I1"/>
  </mergeCells>
  <pageMargins left="0.5" right="0.45833333333333331" top="0.75" bottom="0.3888888888888889" header="0.3" footer="0.3"/>
  <pageSetup paperSize="9" orientation="landscape" horizontalDpi="360" verticalDpi="360" r:id="rId1"/>
  <headerFooter>
    <oddHeader>&amp;RIepirkumu profesionālo kompetenču novērtēšanas anketa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F6E5B6C28CCB5E46A58ABD62C58D06A3" ma:contentTypeVersion="11" ma:contentTypeDescription="Izveidot jaunu dokumentu." ma:contentTypeScope="" ma:versionID="794499b6d4c0b6e1cb03a7f81968f340">
  <xsd:schema xmlns:xsd="http://www.w3.org/2001/XMLSchema" xmlns:xs="http://www.w3.org/2001/XMLSchema" xmlns:p="http://schemas.microsoft.com/office/2006/metadata/properties" xmlns:ns2="d4fc2367-473b-4b3e-bad1-3999e81d3f49" xmlns:ns3="6cb7db5c-db6a-49e4-935f-59d0aa138ce3" targetNamespace="http://schemas.microsoft.com/office/2006/metadata/properties" ma:root="true" ma:fieldsID="2f76cbb168e89a9c5962acb4a667403d" ns2:_="" ns3:_="">
    <xsd:import namespace="d4fc2367-473b-4b3e-bad1-3999e81d3f49"/>
    <xsd:import namespace="6cb7db5c-db6a-49e4-935f-59d0aa138ce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fc2367-473b-4b3e-bad1-3999e81d3f49" elementFormDefault="qualified">
    <xsd:import namespace="http://schemas.microsoft.com/office/2006/documentManagement/types"/>
    <xsd:import namespace="http://schemas.microsoft.com/office/infopath/2007/PartnerControls"/>
    <xsd:element name="_dlc_DocId" ma:index="8" nillable="true" ma:displayName="Dokumenta ID vērtība" ma:description="Šim vienumam piešķirtā dokumenta ID vērtība." ma:indexed="true" ma:internalName="_dlc_DocId" ma:readOnly="true">
      <xsd:simpleType>
        <xsd:restriction base="dms:Text"/>
      </xsd:simpleType>
    </xsd:element>
    <xsd:element name="_dlc_DocIdUrl" ma:index="9" nillable="true" ma:displayName="Dokumenta ID" ma:description="Pastāvīga saite uz š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cb6e07ea-a859-447a-ab98-64c5c1f24950}" ma:internalName="TaxCatchAll" ma:showField="CatchAllData" ma:web="d4fc2367-473b-4b3e-bad1-3999e81d3f4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b7db5c-db6a-49e4-935f-59d0aa138ce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BD471B-FA37-44EF-8601-0A842B7EB1C1}">
  <ds:schemaRefs>
    <ds:schemaRef ds:uri="http://schemas.microsoft.com/sharepoint/events"/>
  </ds:schemaRefs>
</ds:datastoreItem>
</file>

<file path=customXml/itemProps2.xml><?xml version="1.0" encoding="utf-8"?>
<ds:datastoreItem xmlns:ds="http://schemas.openxmlformats.org/officeDocument/2006/customXml" ds:itemID="{9991AA72-99AC-449A-B8F6-CD2F203B8CE5}">
  <ds:schemaRefs>
    <ds:schemaRef ds:uri="http://schemas.microsoft.com/sharepoint/v3/contenttype/forms"/>
  </ds:schemaRefs>
</ds:datastoreItem>
</file>

<file path=customXml/itemProps3.xml><?xml version="1.0" encoding="utf-8"?>
<ds:datastoreItem xmlns:ds="http://schemas.openxmlformats.org/officeDocument/2006/customXml" ds:itemID="{18AD1274-E0CB-490D-AB22-2EB2D0104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fc2367-473b-4b3e-bad1-3999e81d3f49"/>
    <ds:schemaRef ds:uri="6cb7db5c-db6a-49e4-935f-59d0aa138c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Anotācija</vt:lpstr>
      <vt:lpstr>Instrukcija_pielāgošana</vt:lpstr>
      <vt:lpstr>Anketa_sākums</vt:lpstr>
      <vt:lpstr>1.komp.</vt:lpstr>
      <vt:lpstr>2.komp.</vt:lpstr>
      <vt:lpstr>3.komp.</vt:lpstr>
      <vt:lpstr>4.komp.</vt:lpstr>
      <vt:lpstr>5.komp.</vt:lpstr>
      <vt:lpstr>6.komp.</vt:lpstr>
      <vt:lpstr>7.komp.</vt:lpstr>
      <vt:lpstr>Rezultāti</vt:lpstr>
      <vt:lpstr>Teh</vt:lpstr>
      <vt:lpstr>'1.komp.'!Print_Area</vt:lpstr>
      <vt:lpstr>'2.komp.'!Print_Area</vt:lpstr>
      <vt:lpstr>'5.komp.'!Print_Area</vt:lpstr>
      <vt:lpstr>'6.komp.'!Print_Area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 profesionālo kompetenču novērtēšanas anketa_Lielie iepirkumi</dc:title>
  <dc:subject/>
  <dc:creator>User</dc:creator>
  <cp:keywords/>
  <dc:description/>
  <cp:lastModifiedBy>Samanta Šimkus</cp:lastModifiedBy>
  <cp:lastPrinted>2020-11-03T06:59:59Z</cp:lastPrinted>
  <dcterms:created xsi:type="dcterms:W3CDTF">2020-10-05T08:27:10Z</dcterms:created>
  <dcterms:modified xsi:type="dcterms:W3CDTF">2023-08-11T05:48:38Z</dcterms:modified>
  <cp:category/>
</cp:coreProperties>
</file>